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1700" tabRatio="795" activeTab="0"/>
  </bookViews>
  <sheets>
    <sheet name="Harmonogram" sheetId="1" r:id="rId1"/>
    <sheet name="Arkusz1" sheetId="2" r:id="rId2"/>
  </sheets>
  <definedNames>
    <definedName name="Excel_BuiltIn_Print_Area" localSheetId="0">#REF!</definedName>
    <definedName name="Excel_BuiltIn_Print_Titles" localSheetId="0">#REF!</definedName>
    <definedName name="_xlnm.Print_Area" localSheetId="0">'Harmonogram'!$A$1:$V$83</definedName>
    <definedName name="_xlnm.Print_Titles" localSheetId="0">'Harmonogram'!$16:$16</definedName>
  </definedNames>
  <calcPr fullCalcOnLoad="1"/>
</workbook>
</file>

<file path=xl/sharedStrings.xml><?xml version="1.0" encoding="utf-8"?>
<sst xmlns="http://schemas.openxmlformats.org/spreadsheetml/2006/main" count="212" uniqueCount="109">
  <si>
    <t>Harmonogram rzeczowo-finansowy zadania inwestycyjnego p.n.:</t>
  </si>
  <si>
    <t>na terenie Przedsiębiorstwa Komunalnego w Nędzy</t>
  </si>
  <si>
    <t>Lp</t>
  </si>
  <si>
    <t>Rozpoczęcia</t>
  </si>
  <si>
    <t>Zakończenia</t>
  </si>
  <si>
    <t>IV kw. 2014 r.</t>
  </si>
  <si>
    <t>II</t>
  </si>
  <si>
    <t>Podstawowe obiekty i roboty technologiczne</t>
  </si>
  <si>
    <t>A</t>
  </si>
  <si>
    <t>/</t>
  </si>
  <si>
    <t>B</t>
  </si>
  <si>
    <t>1.</t>
  </si>
  <si>
    <t>2.</t>
  </si>
  <si>
    <t>KI_CO_D1.4_P71-73, 80-82</t>
  </si>
  <si>
    <t>KI_CO_D1.4_P78-79</t>
  </si>
  <si>
    <t>KI_CO_D1.4_P74-77</t>
  </si>
  <si>
    <t>4.</t>
  </si>
  <si>
    <t>KI_CO_D1.2_D1.5</t>
  </si>
  <si>
    <t>5.</t>
  </si>
  <si>
    <t>KI_CO_D1.1</t>
  </si>
  <si>
    <t>G.</t>
  </si>
  <si>
    <t>07.2014</t>
  </si>
  <si>
    <t>08.2014</t>
  </si>
  <si>
    <t>KO_T_D10_P137-147</t>
  </si>
  <si>
    <t>KI_BUD_D2-P39+D4.2</t>
  </si>
  <si>
    <t>KI_BUD_D3+D4.1+4.4+4.6+4.7</t>
  </si>
  <si>
    <t>6.</t>
  </si>
  <si>
    <t>7.</t>
  </si>
  <si>
    <t>8.</t>
  </si>
  <si>
    <t>KI_BUD_D5</t>
  </si>
  <si>
    <t>KI_BUD_D1.2, D1.1/3</t>
  </si>
  <si>
    <t>KI_BUD_D1.3_P11, D1.1/3</t>
  </si>
  <si>
    <t>KI_BUD_D1.3_P12, D1.1/3</t>
  </si>
  <si>
    <t>12.</t>
  </si>
  <si>
    <t>KI_BUD_D2.3_P39</t>
  </si>
  <si>
    <t>KI_BUD_D4.3</t>
  </si>
  <si>
    <t>KI_BUD_D4.6</t>
  </si>
  <si>
    <t>KO_T_D8_P131-134</t>
  </si>
  <si>
    <t>Roboty malarskie pomieszczeń budynku szkoły.</t>
  </si>
  <si>
    <t>KO_T_D9_P135-136</t>
  </si>
  <si>
    <t>Roboty stolarskie związane z montażem wewnętrznej stolarki drzwiowej, demontażem boazerii, mkontażem naświetli okiennych, itp..</t>
  </si>
  <si>
    <t>KD_T_D5_P71-81</t>
  </si>
  <si>
    <t>Wyposażenie pomieszczeń higieniczno-sanitarnych szkoły.</t>
  </si>
  <si>
    <t>KO_T_D12_P166-170</t>
  </si>
  <si>
    <t>Montaż daszków z profili alum. i poliwęglanu nad wejściami do szkoły.</t>
  </si>
  <si>
    <t>KO_T_D4_P68</t>
  </si>
  <si>
    <t>9.</t>
  </si>
  <si>
    <t>Montaż elementów ślusarskich na zewnątrz budynku szkoły.</t>
  </si>
  <si>
    <t>KO_T_D3_P59-64</t>
  </si>
  <si>
    <t>10.</t>
  </si>
  <si>
    <t>Nawierzchnie z kostki brukowej wokół budynku szkoły.</t>
  </si>
  <si>
    <t>KO_T_D12_P171-176</t>
  </si>
  <si>
    <t>11.</t>
  </si>
  <si>
    <t>Wymiana wewnętrznej instalacji wod.-kan. w budynku szkoły.</t>
  </si>
  <si>
    <t>KD_CO_D2_P83-192</t>
  </si>
  <si>
    <t>…………………………………...……………</t>
  </si>
  <si>
    <t>………………………………………….…………</t>
  </si>
  <si>
    <t>………………….…………………...………………………………</t>
  </si>
  <si>
    <r>
      <t>Budowa dwukomorowego zbiornika wody pitnej o pojemności 576 m</t>
    </r>
    <r>
      <rPr>
        <b/>
        <vertAlign val="superscript"/>
        <sz val="12"/>
        <rFont val="Arial Narrow"/>
        <family val="2"/>
      </rPr>
      <t>3</t>
    </r>
  </si>
  <si>
    <t>Konstrukcja zbiornika</t>
  </si>
  <si>
    <t>1.2. Podbudowa</t>
  </si>
  <si>
    <t>1.3. Zbiornik żelbetowy</t>
  </si>
  <si>
    <t>1.4. Elementy stalowe</t>
  </si>
  <si>
    <t>1.1 Roboty ziemne</t>
  </si>
  <si>
    <t>1.5. Przygotowanie powierzchni zbiornika</t>
  </si>
  <si>
    <t>2. Izolacja zbiornika</t>
  </si>
  <si>
    <t>2.1. Izolacje cieplne i przeciwwilgociowe ścian</t>
  </si>
  <si>
    <t>2.2. Izolacje cieplne i przeciwwilgociowe stropu</t>
  </si>
  <si>
    <t>2.3. Obróbki i elementy stropu zbiornika</t>
  </si>
  <si>
    <t>2.4. Opaska żwirowa i odwodnienie liniowe</t>
  </si>
  <si>
    <t>2.5. Uporządkowanie terenu</t>
  </si>
  <si>
    <t>Obiekty i roboty towarzyszące</t>
  </si>
  <si>
    <t>1.1.Stolarka okienna i drzwiowa</t>
  </si>
  <si>
    <t>1.2. Tynki i okładziny ścienne i sufitowe</t>
  </si>
  <si>
    <t>1.3. Malowanie</t>
  </si>
  <si>
    <t>1.4. Ruszty stalowe</t>
  </si>
  <si>
    <t>1.5. Roboty elewacyjne</t>
  </si>
  <si>
    <t>2.1. Tereny utwardzone (chodniki i drogi)</t>
  </si>
  <si>
    <t>2.2. Schody do zbiornika</t>
  </si>
  <si>
    <t>2.3. Ogrodzenie zbiornika</t>
  </si>
  <si>
    <t>2.4. Monitoring</t>
  </si>
  <si>
    <t>3.1. Roboty ziemne</t>
  </si>
  <si>
    <t>3.2. Roboty montażowe</t>
  </si>
  <si>
    <t>Rozruch technologiczny</t>
  </si>
  <si>
    <t>1.6 Zabezpieczenie powierzchni zbiornika</t>
  </si>
  <si>
    <t>Izolacja zbiornika</t>
  </si>
  <si>
    <t>1.1. Stolarka okienna i drzwiowa</t>
  </si>
  <si>
    <t>I</t>
  </si>
  <si>
    <t>Roboty wykończeniowe</t>
  </si>
  <si>
    <t>3.3 Odprowadzenie popłuczyn - roboty montażowe</t>
  </si>
  <si>
    <t xml:space="preserve"> Branża sanitarna</t>
  </si>
  <si>
    <t>Zagorspodarowanie terenu</t>
  </si>
  <si>
    <t>Branża elektryczna</t>
  </si>
  <si>
    <t>4.1. Zasilenie rozdzielni</t>
  </si>
  <si>
    <t xml:space="preserve"> 4.2.Oświetlenie zewnętrzne</t>
  </si>
  <si>
    <t xml:space="preserve">Wyszczególniony  zakres rzeczowy </t>
  </si>
  <si>
    <t>NETTO</t>
  </si>
  <si>
    <t>PODATEK 
VAT</t>
  </si>
  <si>
    <t>BRUTTO</t>
  </si>
  <si>
    <t>Terminy realizacji
poszczególnych elementów</t>
  </si>
  <si>
    <t>Wartość robót</t>
  </si>
  <si>
    <t>RAZEM:</t>
  </si>
  <si>
    <t>Wartość netto robót w danym kwartale</t>
  </si>
  <si>
    <t>IV kw.  2019 r.   [zł]</t>
  </si>
  <si>
    <t>I - II kw.  2020 r. [zł]</t>
  </si>
  <si>
    <t>31.12.2019</t>
  </si>
  <si>
    <t>30.06.2020</t>
  </si>
  <si>
    <t xml:space="preserve">Rozpoczęcie robót - po podpisaniu umowy i przekazaniu placu budowy
Termin zakończenia robót: 30.06.2020r.
                           I etap 31.12. 2019 r.  
                          II etap 30.06.2020 r.                                                 
Termin wykonania umowy:     30. 06. 2020 r.                      </t>
  </si>
  <si>
    <t xml:space="preserve">     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</si>
</sst>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\ _z_ł_-;\-* #,##0\ _z_ł_-;_-* \-??\ _z_ł_-;_-@_-"/>
    <numFmt numFmtId="165" formatCode="d/mm/yyyy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Narrow"/>
      <family val="2"/>
    </font>
    <font>
      <sz val="8"/>
      <name val="Arial Narrow"/>
      <family val="2"/>
    </font>
    <font>
      <i/>
      <u val="single"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vertAlign val="superscript"/>
      <sz val="12"/>
      <name val="Arial Narrow"/>
      <family val="2"/>
    </font>
    <font>
      <b/>
      <sz val="10"/>
      <name val="Arial"/>
      <family val="2"/>
    </font>
    <font>
      <b/>
      <sz val="10"/>
      <color indexed="26"/>
      <name val="Arial Narrow"/>
      <family val="2"/>
    </font>
    <font>
      <sz val="10"/>
      <color indexed="26"/>
      <name val="Arial Narrow"/>
      <family val="2"/>
    </font>
    <font>
      <b/>
      <sz val="11"/>
      <name val="Arial Narrow"/>
      <family val="2"/>
    </font>
    <font>
      <b/>
      <sz val="10"/>
      <color theme="2"/>
      <name val="Arial Narrow"/>
      <family val="2"/>
    </font>
    <font>
      <sz val="10"/>
      <color theme="2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/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hair">
        <color indexed="8"/>
      </bottom>
    </border>
    <border>
      <left/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thin">
        <color indexed="8"/>
      </right>
      <top style="hair">
        <color indexed="8"/>
      </top>
      <bottom style="medium"/>
    </border>
    <border>
      <left/>
      <right style="medium">
        <color indexed="8"/>
      </right>
      <top style="hair">
        <color indexed="8"/>
      </top>
      <bottom style="medium"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/>
      <right style="medium">
        <color indexed="8"/>
      </right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9" fillId="3" borderId="0" applyNumberFormat="0" applyBorder="0" applyAlignment="0" applyProtection="0"/>
    <xf numFmtId="0" fontId="14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" fillId="7" borderId="1" applyNumberFormat="0" applyAlignment="0" applyProtection="0"/>
    <xf numFmtId="0" fontId="7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3" borderId="7" applyNumberFormat="0" applyAlignment="0" applyProtection="0"/>
    <xf numFmtId="0" fontId="5" fillId="20" borderId="8" applyNumberFormat="0" applyAlignment="0" applyProtection="0"/>
    <xf numFmtId="9" fontId="13" fillId="0" borderId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20" fillId="24" borderId="0" xfId="55" applyFont="1" applyFill="1" applyAlignment="1">
      <alignment vertical="center"/>
      <protection/>
    </xf>
    <xf numFmtId="0" fontId="20" fillId="24" borderId="0" xfId="55" applyFont="1" applyFill="1" applyAlignment="1">
      <alignment horizontal="center" vertical="center"/>
      <protection/>
    </xf>
    <xf numFmtId="0" fontId="21" fillId="24" borderId="0" xfId="55" applyFont="1" applyFill="1" applyAlignment="1">
      <alignment vertical="center"/>
      <protection/>
    </xf>
    <xf numFmtId="0" fontId="21" fillId="0" borderId="0" xfId="55" applyFont="1" applyAlignment="1">
      <alignment vertical="center"/>
      <protection/>
    </xf>
    <xf numFmtId="0" fontId="20" fillId="0" borderId="0" xfId="55" applyFont="1" applyAlignment="1">
      <alignment horizontal="center" vertical="center"/>
      <protection/>
    </xf>
    <xf numFmtId="0" fontId="0" fillId="0" borderId="0" xfId="55" applyFont="1" applyAlignment="1">
      <alignment horizontal="center" vertical="center"/>
      <protection/>
    </xf>
    <xf numFmtId="0" fontId="22" fillId="24" borderId="0" xfId="55" applyFont="1" applyFill="1" applyAlignment="1">
      <alignment horizontal="center" vertical="center"/>
      <protection/>
    </xf>
    <xf numFmtId="0" fontId="21" fillId="24" borderId="0" xfId="55" applyFont="1" applyFill="1" applyAlignment="1">
      <alignment horizontal="center" vertical="center"/>
      <protection/>
    </xf>
    <xf numFmtId="0" fontId="23" fillId="24" borderId="0" xfId="55" applyFont="1" applyFill="1" applyAlignment="1">
      <alignment vertical="center"/>
      <protection/>
    </xf>
    <xf numFmtId="0" fontId="23" fillId="24" borderId="0" xfId="55" applyFont="1" applyFill="1" applyAlignment="1">
      <alignment horizontal="center" vertical="center"/>
      <protection/>
    </xf>
    <xf numFmtId="0" fontId="20" fillId="24" borderId="0" xfId="55" applyFont="1" applyFill="1" applyBorder="1" applyAlignment="1">
      <alignment horizontal="center" vertical="center"/>
      <protection/>
    </xf>
    <xf numFmtId="0" fontId="24" fillId="24" borderId="0" xfId="55" applyFont="1" applyFill="1" applyAlignment="1">
      <alignment horizontal="center" vertical="center"/>
      <protection/>
    </xf>
    <xf numFmtId="0" fontId="20" fillId="22" borderId="10" xfId="55" applyFont="1" applyFill="1" applyBorder="1" applyAlignment="1">
      <alignment horizontal="center" vertical="center"/>
      <protection/>
    </xf>
    <xf numFmtId="0" fontId="20" fillId="22" borderId="11" xfId="55" applyFont="1" applyFill="1" applyBorder="1" applyAlignment="1">
      <alignment horizontal="center" vertical="center"/>
      <protection/>
    </xf>
    <xf numFmtId="0" fontId="21" fillId="22" borderId="11" xfId="55" applyFont="1" applyFill="1" applyBorder="1" applyAlignment="1">
      <alignment horizontal="center" vertical="center"/>
      <protection/>
    </xf>
    <xf numFmtId="0" fontId="25" fillId="24" borderId="12" xfId="55" applyFont="1" applyFill="1" applyBorder="1" applyAlignment="1">
      <alignment horizontal="center" vertical="center" wrapText="1"/>
      <protection/>
    </xf>
    <xf numFmtId="0" fontId="25" fillId="0" borderId="13" xfId="55" applyFont="1" applyFill="1" applyBorder="1" applyAlignment="1">
      <alignment horizontal="center" vertical="center"/>
      <protection/>
    </xf>
    <xf numFmtId="0" fontId="25" fillId="24" borderId="14" xfId="55" applyFont="1" applyFill="1" applyBorder="1" applyAlignment="1">
      <alignment horizontal="center" vertical="center"/>
      <protection/>
    </xf>
    <xf numFmtId="0" fontId="25" fillId="24" borderId="15" xfId="55" applyFont="1" applyFill="1" applyBorder="1" applyAlignment="1">
      <alignment horizontal="left" vertical="center" wrapText="1"/>
      <protection/>
    </xf>
    <xf numFmtId="0" fontId="25" fillId="24" borderId="15" xfId="55" applyFont="1" applyFill="1" applyBorder="1" applyAlignment="1">
      <alignment horizontal="center" vertical="center"/>
      <protection/>
    </xf>
    <xf numFmtId="0" fontId="26" fillId="20" borderId="15" xfId="55" applyFont="1" applyFill="1" applyBorder="1" applyAlignment="1">
      <alignment vertical="center"/>
      <protection/>
    </xf>
    <xf numFmtId="4" fontId="25" fillId="20" borderId="15" xfId="55" applyNumberFormat="1" applyFont="1" applyFill="1" applyBorder="1" applyAlignment="1">
      <alignment horizontal="right" vertical="center"/>
      <protection/>
    </xf>
    <xf numFmtId="4" fontId="25" fillId="24" borderId="16" xfId="55" applyNumberFormat="1" applyFont="1" applyFill="1" applyBorder="1" applyAlignment="1">
      <alignment horizontal="right" vertical="center"/>
      <protection/>
    </xf>
    <xf numFmtId="0" fontId="20" fillId="24" borderId="17" xfId="55" applyFont="1" applyFill="1" applyBorder="1" applyAlignment="1">
      <alignment horizontal="center" vertical="center"/>
      <protection/>
    </xf>
    <xf numFmtId="0" fontId="20" fillId="24" borderId="18" xfId="55" applyFont="1" applyFill="1" applyBorder="1" applyAlignment="1">
      <alignment horizontal="center" vertical="center"/>
      <protection/>
    </xf>
    <xf numFmtId="0" fontId="21" fillId="20" borderId="18" xfId="55" applyFont="1" applyFill="1" applyBorder="1" applyAlignment="1">
      <alignment vertical="center"/>
      <protection/>
    </xf>
    <xf numFmtId="4" fontId="20" fillId="20" borderId="18" xfId="55" applyNumberFormat="1" applyFont="1" applyFill="1" applyBorder="1" applyAlignment="1">
      <alignment vertical="center"/>
      <protection/>
    </xf>
    <xf numFmtId="9" fontId="20" fillId="20" borderId="18" xfId="58" applyFont="1" applyFill="1" applyBorder="1" applyAlignment="1" applyProtection="1">
      <alignment vertical="center"/>
      <protection/>
    </xf>
    <xf numFmtId="4" fontId="20" fillId="24" borderId="19" xfId="55" applyNumberFormat="1" applyFont="1" applyFill="1" applyBorder="1" applyAlignment="1">
      <alignment horizontal="right" vertical="center"/>
      <protection/>
    </xf>
    <xf numFmtId="4" fontId="25" fillId="24" borderId="19" xfId="55" applyNumberFormat="1" applyFont="1" applyFill="1" applyBorder="1" applyAlignment="1">
      <alignment horizontal="right" vertical="center"/>
      <protection/>
    </xf>
    <xf numFmtId="9" fontId="20" fillId="0" borderId="0" xfId="58" applyFont="1" applyFill="1" applyBorder="1" applyAlignment="1" applyProtection="1">
      <alignment horizontal="center" vertical="center"/>
      <protection/>
    </xf>
    <xf numFmtId="0" fontId="20" fillId="24" borderId="20" xfId="55" applyFont="1" applyFill="1" applyBorder="1" applyAlignment="1">
      <alignment horizontal="center" vertical="center"/>
      <protection/>
    </xf>
    <xf numFmtId="0" fontId="21" fillId="20" borderId="21" xfId="55" applyFont="1" applyFill="1" applyBorder="1" applyAlignment="1">
      <alignment vertical="center"/>
      <protection/>
    </xf>
    <xf numFmtId="4" fontId="20" fillId="20" borderId="21" xfId="55" applyNumberFormat="1" applyFont="1" applyFill="1" applyBorder="1" applyAlignment="1">
      <alignment vertical="center"/>
      <protection/>
    </xf>
    <xf numFmtId="9" fontId="20" fillId="20" borderId="21" xfId="58" applyFont="1" applyFill="1" applyBorder="1" applyAlignment="1" applyProtection="1">
      <alignment vertical="center"/>
      <protection/>
    </xf>
    <xf numFmtId="4" fontId="20" fillId="24" borderId="22" xfId="55" applyNumberFormat="1" applyFont="1" applyFill="1" applyBorder="1" applyAlignment="1">
      <alignment horizontal="right" vertical="center"/>
      <protection/>
    </xf>
    <xf numFmtId="0" fontId="20" fillId="24" borderId="23" xfId="55" applyFont="1" applyFill="1" applyBorder="1" applyAlignment="1">
      <alignment horizontal="center" vertical="center"/>
      <protection/>
    </xf>
    <xf numFmtId="0" fontId="26" fillId="20" borderId="23" xfId="55" applyFont="1" applyFill="1" applyBorder="1" applyAlignment="1">
      <alignment vertical="center"/>
      <protection/>
    </xf>
    <xf numFmtId="0" fontId="20" fillId="24" borderId="24" xfId="55" applyFont="1" applyFill="1" applyBorder="1" applyAlignment="1">
      <alignment horizontal="center" vertical="center"/>
      <protection/>
    </xf>
    <xf numFmtId="0" fontId="21" fillId="20" borderId="25" xfId="55" applyFont="1" applyFill="1" applyBorder="1" applyAlignment="1">
      <alignment vertical="center"/>
      <protection/>
    </xf>
    <xf numFmtId="0" fontId="25" fillId="24" borderId="14" xfId="55" applyFont="1" applyFill="1" applyBorder="1" applyAlignment="1">
      <alignment horizontal="center" vertical="center" wrapText="1"/>
      <protection/>
    </xf>
    <xf numFmtId="0" fontId="25" fillId="24" borderId="26" xfId="55" applyFont="1" applyFill="1" applyBorder="1" applyAlignment="1">
      <alignment horizontal="center" vertical="center" wrapText="1"/>
      <protection/>
    </xf>
    <xf numFmtId="0" fontId="26" fillId="20" borderId="26" xfId="55" applyFont="1" applyFill="1" applyBorder="1" applyAlignment="1">
      <alignment vertical="center" wrapText="1"/>
      <protection/>
    </xf>
    <xf numFmtId="4" fontId="25" fillId="20" borderId="26" xfId="55" applyNumberFormat="1" applyFont="1" applyFill="1" applyBorder="1" applyAlignment="1">
      <alignment horizontal="right" vertical="center"/>
      <protection/>
    </xf>
    <xf numFmtId="0" fontId="21" fillId="0" borderId="0" xfId="55" applyFont="1" applyAlignment="1">
      <alignment vertical="center" wrapText="1"/>
      <protection/>
    </xf>
    <xf numFmtId="0" fontId="20" fillId="24" borderId="12" xfId="55" applyFont="1" applyFill="1" applyBorder="1" applyAlignment="1">
      <alignment horizontal="center" vertical="center" wrapText="1"/>
      <protection/>
    </xf>
    <xf numFmtId="0" fontId="20" fillId="24" borderId="26" xfId="55" applyFont="1" applyFill="1" applyBorder="1" applyAlignment="1">
      <alignment horizontal="center" vertical="center" wrapText="1"/>
      <protection/>
    </xf>
    <xf numFmtId="0" fontId="21" fillId="20" borderId="26" xfId="55" applyFont="1" applyFill="1" applyBorder="1" applyAlignment="1">
      <alignment vertical="center"/>
      <protection/>
    </xf>
    <xf numFmtId="4" fontId="20" fillId="20" borderId="26" xfId="55" applyNumberFormat="1" applyFont="1" applyFill="1" applyBorder="1" applyAlignment="1">
      <alignment vertical="center"/>
      <protection/>
    </xf>
    <xf numFmtId="9" fontId="20" fillId="20" borderId="26" xfId="58" applyFont="1" applyFill="1" applyBorder="1" applyAlignment="1" applyProtection="1">
      <alignment vertical="center" wrapText="1"/>
      <protection/>
    </xf>
    <xf numFmtId="0" fontId="21" fillId="20" borderId="26" xfId="55" applyFont="1" applyFill="1" applyBorder="1" applyAlignment="1">
      <alignment vertical="center" wrapText="1"/>
      <protection/>
    </xf>
    <xf numFmtId="0" fontId="20" fillId="20" borderId="26" xfId="55" applyFont="1" applyFill="1" applyBorder="1" applyAlignment="1">
      <alignment vertical="center" wrapText="1"/>
      <protection/>
    </xf>
    <xf numFmtId="0" fontId="21" fillId="20" borderId="18" xfId="55" applyFont="1" applyFill="1" applyBorder="1" applyAlignment="1">
      <alignment vertical="center" wrapText="1"/>
      <protection/>
    </xf>
    <xf numFmtId="0" fontId="21" fillId="20" borderId="21" xfId="55" applyFont="1" applyFill="1" applyBorder="1" applyAlignment="1">
      <alignment vertical="center" wrapText="1"/>
      <protection/>
    </xf>
    <xf numFmtId="0" fontId="20" fillId="24" borderId="27" xfId="55" applyFont="1" applyFill="1" applyBorder="1" applyAlignment="1">
      <alignment horizontal="center" vertical="center"/>
      <protection/>
    </xf>
    <xf numFmtId="0" fontId="21" fillId="20" borderId="27" xfId="55" applyFont="1" applyFill="1" applyBorder="1" applyAlignment="1">
      <alignment vertical="center"/>
      <protection/>
    </xf>
    <xf numFmtId="0" fontId="20" fillId="20" borderId="27" xfId="55" applyFont="1" applyFill="1" applyBorder="1" applyAlignment="1">
      <alignment vertical="center"/>
      <protection/>
    </xf>
    <xf numFmtId="0" fontId="25" fillId="24" borderId="15" xfId="55" applyFont="1" applyFill="1" applyBorder="1" applyAlignment="1">
      <alignment horizontal="center" vertical="center" wrapText="1"/>
      <protection/>
    </xf>
    <xf numFmtId="0" fontId="26" fillId="20" borderId="15" xfId="55" applyFont="1" applyFill="1" applyBorder="1" applyAlignment="1">
      <alignment vertical="center" wrapText="1"/>
      <protection/>
    </xf>
    <xf numFmtId="0" fontId="20" fillId="24" borderId="17" xfId="55" applyFont="1" applyFill="1" applyBorder="1" applyAlignment="1">
      <alignment horizontal="center" vertical="center" wrapText="1"/>
      <protection/>
    </xf>
    <xf numFmtId="4" fontId="20" fillId="20" borderId="18" xfId="55" applyNumberFormat="1" applyFont="1" applyFill="1" applyBorder="1" applyAlignment="1">
      <alignment vertical="center" wrapText="1"/>
      <protection/>
    </xf>
    <xf numFmtId="4" fontId="20" fillId="24" borderId="28" xfId="55" applyNumberFormat="1" applyFont="1" applyFill="1" applyBorder="1" applyAlignment="1">
      <alignment horizontal="right" vertical="center"/>
      <protection/>
    </xf>
    <xf numFmtId="0" fontId="25" fillId="24" borderId="29" xfId="55" applyFont="1" applyFill="1" applyBorder="1" applyAlignment="1">
      <alignment vertical="center"/>
      <protection/>
    </xf>
    <xf numFmtId="0" fontId="25" fillId="24" borderId="29" xfId="55" applyFont="1" applyFill="1" applyBorder="1" applyAlignment="1">
      <alignment horizontal="center" vertical="center"/>
      <protection/>
    </xf>
    <xf numFmtId="0" fontId="25" fillId="24" borderId="0" xfId="55" applyFont="1" applyFill="1" applyBorder="1" applyAlignment="1">
      <alignment horizontal="left" vertical="center" wrapText="1"/>
      <protection/>
    </xf>
    <xf numFmtId="0" fontId="20" fillId="24" borderId="0" xfId="55" applyFont="1" applyFill="1" applyBorder="1" applyAlignment="1">
      <alignment vertical="center"/>
      <protection/>
    </xf>
    <xf numFmtId="0" fontId="21" fillId="24" borderId="0" xfId="55" applyFont="1" applyFill="1" applyBorder="1" applyAlignment="1">
      <alignment vertical="center"/>
      <protection/>
    </xf>
    <xf numFmtId="0" fontId="21" fillId="0" borderId="0" xfId="55" applyFont="1" applyBorder="1" applyAlignment="1">
      <alignment vertical="center"/>
      <protection/>
    </xf>
    <xf numFmtId="0" fontId="20" fillId="0" borderId="0" xfId="55" applyFont="1" applyBorder="1" applyAlignment="1">
      <alignment horizontal="center" vertical="center"/>
      <protection/>
    </xf>
    <xf numFmtId="0" fontId="0" fillId="0" borderId="0" xfId="55" applyFont="1" applyBorder="1" applyAlignment="1">
      <alignment horizontal="center" vertical="center"/>
      <protection/>
    </xf>
    <xf numFmtId="164" fontId="20" fillId="0" borderId="0" xfId="55" applyNumberFormat="1" applyFont="1" applyAlignment="1">
      <alignment horizontal="center" vertical="center"/>
      <protection/>
    </xf>
    <xf numFmtId="0" fontId="20" fillId="24" borderId="0" xfId="55" applyFont="1" applyFill="1" applyAlignment="1">
      <alignment horizontal="center" vertical="top"/>
      <protection/>
    </xf>
    <xf numFmtId="0" fontId="21" fillId="24" borderId="0" xfId="55" applyFont="1" applyFill="1" applyAlignment="1">
      <alignment horizontal="center" vertical="top"/>
      <protection/>
    </xf>
    <xf numFmtId="0" fontId="21" fillId="0" borderId="0" xfId="55" applyFont="1" applyAlignment="1">
      <alignment horizontal="center" vertical="top"/>
      <protection/>
    </xf>
    <xf numFmtId="0" fontId="25" fillId="25" borderId="30" xfId="55" applyFont="1" applyFill="1" applyBorder="1" applyAlignment="1">
      <alignment horizontal="right" vertical="center"/>
      <protection/>
    </xf>
    <xf numFmtId="0" fontId="25" fillId="25" borderId="13" xfId="55" applyFont="1" applyFill="1" applyBorder="1" applyAlignment="1">
      <alignment horizontal="center" vertical="center"/>
      <protection/>
    </xf>
    <xf numFmtId="0" fontId="25" fillId="25" borderId="31" xfId="55" applyFont="1" applyFill="1" applyBorder="1" applyAlignment="1">
      <alignment horizontal="left" vertical="center"/>
      <protection/>
    </xf>
    <xf numFmtId="4" fontId="20" fillId="24" borderId="0" xfId="55" applyNumberFormat="1" applyFont="1" applyFill="1" applyBorder="1" applyAlignment="1">
      <alignment horizontal="right" vertical="center"/>
      <protection/>
    </xf>
    <xf numFmtId="0" fontId="20" fillId="24" borderId="25" xfId="55" applyFont="1" applyFill="1" applyBorder="1" applyAlignment="1">
      <alignment horizontal="center" vertical="center"/>
      <protection/>
    </xf>
    <xf numFmtId="0" fontId="25" fillId="24" borderId="32" xfId="55" applyFont="1" applyFill="1" applyBorder="1" applyAlignment="1">
      <alignment horizontal="center" vertical="center"/>
      <protection/>
    </xf>
    <xf numFmtId="4" fontId="25" fillId="20" borderId="23" xfId="55" applyNumberFormat="1" applyFont="1" applyFill="1" applyBorder="1" applyAlignment="1">
      <alignment horizontal="right" vertical="center"/>
      <protection/>
    </xf>
    <xf numFmtId="0" fontId="20" fillId="0" borderId="33" xfId="0" applyFont="1" applyBorder="1" applyAlignment="1">
      <alignment horizontal="left" wrapText="1"/>
    </xf>
    <xf numFmtId="4" fontId="20" fillId="20" borderId="25" xfId="55" applyNumberFormat="1" applyFont="1" applyFill="1" applyBorder="1" applyAlignment="1">
      <alignment vertical="center"/>
      <protection/>
    </xf>
    <xf numFmtId="9" fontId="20" fillId="20" borderId="25" xfId="58" applyFont="1" applyFill="1" applyBorder="1" applyAlignment="1" applyProtection="1">
      <alignment vertical="center"/>
      <protection/>
    </xf>
    <xf numFmtId="4" fontId="20" fillId="24" borderId="34" xfId="55" applyNumberFormat="1" applyFont="1" applyFill="1" applyBorder="1" applyAlignment="1">
      <alignment horizontal="right" vertical="center"/>
      <protection/>
    </xf>
    <xf numFmtId="4" fontId="25" fillId="24" borderId="34" xfId="55" applyNumberFormat="1" applyFont="1" applyFill="1" applyBorder="1" applyAlignment="1">
      <alignment horizontal="right" vertical="center"/>
      <protection/>
    </xf>
    <xf numFmtId="0" fontId="25" fillId="24" borderId="35" xfId="55" applyFont="1" applyFill="1" applyBorder="1" applyAlignment="1">
      <alignment horizontal="center" vertical="center"/>
      <protection/>
    </xf>
    <xf numFmtId="0" fontId="25" fillId="26" borderId="12" xfId="55" applyFont="1" applyFill="1" applyBorder="1" applyAlignment="1">
      <alignment horizontal="center" vertical="center" wrapText="1"/>
      <protection/>
    </xf>
    <xf numFmtId="0" fontId="25" fillId="26" borderId="26" xfId="55" applyFont="1" applyFill="1" applyBorder="1" applyAlignment="1">
      <alignment horizontal="left" vertical="center" wrapText="1"/>
      <protection/>
    </xf>
    <xf numFmtId="0" fontId="25" fillId="26" borderId="26" xfId="55" applyFont="1" applyFill="1" applyBorder="1" applyAlignment="1">
      <alignment horizontal="center" vertical="center"/>
      <protection/>
    </xf>
    <xf numFmtId="4" fontId="26" fillId="27" borderId="26" xfId="55" applyNumberFormat="1" applyFont="1" applyFill="1" applyBorder="1" applyAlignment="1">
      <alignment vertical="center"/>
      <protection/>
    </xf>
    <xf numFmtId="0" fontId="25" fillId="27" borderId="26" xfId="55" applyFont="1" applyFill="1" applyBorder="1" applyAlignment="1">
      <alignment vertical="center"/>
      <protection/>
    </xf>
    <xf numFmtId="0" fontId="25" fillId="28" borderId="30" xfId="55" applyFont="1" applyFill="1" applyBorder="1" applyAlignment="1">
      <alignment horizontal="right" vertical="center"/>
      <protection/>
    </xf>
    <xf numFmtId="0" fontId="25" fillId="28" borderId="13" xfId="55" applyFont="1" applyFill="1" applyBorder="1" applyAlignment="1">
      <alignment horizontal="center" vertical="center"/>
      <protection/>
    </xf>
    <xf numFmtId="0" fontId="25" fillId="28" borderId="31" xfId="55" applyFont="1" applyFill="1" applyBorder="1" applyAlignment="1">
      <alignment horizontal="left" vertical="center"/>
      <protection/>
    </xf>
    <xf numFmtId="0" fontId="25" fillId="26" borderId="30" xfId="55" applyFont="1" applyFill="1" applyBorder="1" applyAlignment="1">
      <alignment horizontal="right" vertical="center"/>
      <protection/>
    </xf>
    <xf numFmtId="0" fontId="25" fillId="26" borderId="13" xfId="55" applyFont="1" applyFill="1" applyBorder="1" applyAlignment="1">
      <alignment horizontal="center" vertical="center"/>
      <protection/>
    </xf>
    <xf numFmtId="0" fontId="25" fillId="26" borderId="36" xfId="55" applyFont="1" applyFill="1" applyBorder="1" applyAlignment="1">
      <alignment horizontal="left" vertical="center"/>
      <protection/>
    </xf>
    <xf numFmtId="0" fontId="20" fillId="24" borderId="35" xfId="55" applyFont="1" applyFill="1" applyBorder="1" applyAlignment="1">
      <alignment horizontal="center" vertical="center"/>
      <protection/>
    </xf>
    <xf numFmtId="0" fontId="21" fillId="20" borderId="37" xfId="55" applyFont="1" applyFill="1" applyBorder="1" applyAlignment="1">
      <alignment vertical="center"/>
      <protection/>
    </xf>
    <xf numFmtId="0" fontId="20" fillId="20" borderId="37" xfId="55" applyFont="1" applyFill="1" applyBorder="1" applyAlignment="1">
      <alignment vertical="center"/>
      <protection/>
    </xf>
    <xf numFmtId="0" fontId="20" fillId="24" borderId="38" xfId="55" applyFont="1" applyFill="1" applyBorder="1" applyAlignment="1">
      <alignment horizontal="center" vertical="center"/>
      <protection/>
    </xf>
    <xf numFmtId="0" fontId="25" fillId="29" borderId="12" xfId="55" applyFont="1" applyFill="1" applyBorder="1" applyAlignment="1">
      <alignment horizontal="center" vertical="center" wrapText="1"/>
      <protection/>
    </xf>
    <xf numFmtId="0" fontId="25" fillId="29" borderId="26" xfId="55" applyFont="1" applyFill="1" applyBorder="1" applyAlignment="1">
      <alignment horizontal="left" vertical="center" wrapText="1"/>
      <protection/>
    </xf>
    <xf numFmtId="0" fontId="25" fillId="29" borderId="26" xfId="55" applyFont="1" applyFill="1" applyBorder="1" applyAlignment="1">
      <alignment horizontal="center" vertical="center"/>
      <protection/>
    </xf>
    <xf numFmtId="4" fontId="26" fillId="30" borderId="26" xfId="55" applyNumberFormat="1" applyFont="1" applyFill="1" applyBorder="1" applyAlignment="1">
      <alignment vertical="center"/>
      <protection/>
    </xf>
    <xf numFmtId="0" fontId="25" fillId="30" borderId="26" xfId="55" applyFont="1" applyFill="1" applyBorder="1" applyAlignment="1">
      <alignment vertical="center"/>
      <protection/>
    </xf>
    <xf numFmtId="0" fontId="25" fillId="29" borderId="30" xfId="55" applyFont="1" applyFill="1" applyBorder="1" applyAlignment="1">
      <alignment horizontal="right" vertical="center"/>
      <protection/>
    </xf>
    <xf numFmtId="0" fontId="25" fillId="29" borderId="13" xfId="55" applyFont="1" applyFill="1" applyBorder="1" applyAlignment="1">
      <alignment horizontal="center" vertical="center"/>
      <protection/>
    </xf>
    <xf numFmtId="0" fontId="25" fillId="29" borderId="36" xfId="55" applyFont="1" applyFill="1" applyBorder="1" applyAlignment="1">
      <alignment horizontal="left" vertical="center"/>
      <protection/>
    </xf>
    <xf numFmtId="0" fontId="25" fillId="24" borderId="17" xfId="55" applyFont="1" applyFill="1" applyBorder="1" applyAlignment="1">
      <alignment horizontal="center" vertical="center"/>
      <protection/>
    </xf>
    <xf numFmtId="0" fontId="25" fillId="24" borderId="17" xfId="55" applyFont="1" applyFill="1" applyBorder="1" applyAlignment="1">
      <alignment horizontal="center" vertical="center" wrapText="1"/>
      <protection/>
    </xf>
    <xf numFmtId="4" fontId="25" fillId="25" borderId="39" xfId="55" applyNumberFormat="1" applyFont="1" applyFill="1" applyBorder="1" applyAlignment="1">
      <alignment horizontal="right" vertical="center" wrapText="1"/>
      <protection/>
    </xf>
    <xf numFmtId="4" fontId="25" fillId="25" borderId="16" xfId="55" applyNumberFormat="1" applyFont="1" applyFill="1" applyBorder="1" applyAlignment="1">
      <alignment horizontal="center" vertical="center"/>
      <protection/>
    </xf>
    <xf numFmtId="4" fontId="25" fillId="25" borderId="40" xfId="55" applyNumberFormat="1" applyFont="1" applyFill="1" applyBorder="1" applyAlignment="1">
      <alignment horizontal="right" vertical="center" wrapText="1"/>
      <protection/>
    </xf>
    <xf numFmtId="4" fontId="25" fillId="25" borderId="41" xfId="55" applyNumberFormat="1" applyFont="1" applyFill="1" applyBorder="1" applyAlignment="1">
      <alignment horizontal="center" vertical="center"/>
      <protection/>
    </xf>
    <xf numFmtId="4" fontId="20" fillId="25" borderId="42" xfId="55" applyNumberFormat="1" applyFont="1" applyFill="1" applyBorder="1" applyAlignment="1">
      <alignment horizontal="right" vertical="center" wrapText="1"/>
      <protection/>
    </xf>
    <xf numFmtId="4" fontId="25" fillId="25" borderId="19" xfId="55" applyNumberFormat="1" applyFont="1" applyFill="1" applyBorder="1" applyAlignment="1">
      <alignment horizontal="center" vertical="center"/>
      <protection/>
    </xf>
    <xf numFmtId="4" fontId="20" fillId="25" borderId="19" xfId="55" applyNumberFormat="1" applyFont="1" applyFill="1" applyBorder="1" applyAlignment="1">
      <alignment horizontal="center" vertical="center"/>
      <protection/>
    </xf>
    <xf numFmtId="4" fontId="20" fillId="25" borderId="43" xfId="55" applyNumberFormat="1" applyFont="1" applyFill="1" applyBorder="1" applyAlignment="1">
      <alignment horizontal="right" vertical="center" wrapText="1"/>
      <protection/>
    </xf>
    <xf numFmtId="4" fontId="25" fillId="25" borderId="34" xfId="55" applyNumberFormat="1" applyFont="1" applyFill="1" applyBorder="1" applyAlignment="1">
      <alignment horizontal="center" vertical="center"/>
      <protection/>
    </xf>
    <xf numFmtId="4" fontId="20" fillId="24" borderId="43" xfId="55" applyNumberFormat="1" applyFont="1" applyFill="1" applyBorder="1" applyAlignment="1">
      <alignment horizontal="right" vertical="center" wrapText="1"/>
      <protection/>
    </xf>
    <xf numFmtId="4" fontId="25" fillId="24" borderId="34" xfId="55" applyNumberFormat="1" applyFont="1" applyFill="1" applyBorder="1" applyAlignment="1">
      <alignment horizontal="center" vertical="center"/>
      <protection/>
    </xf>
    <xf numFmtId="4" fontId="20" fillId="24" borderId="44" xfId="55" applyNumberFormat="1" applyFont="1" applyFill="1" applyBorder="1" applyAlignment="1">
      <alignment horizontal="left" vertical="center" wrapText="1"/>
      <protection/>
    </xf>
    <xf numFmtId="4" fontId="25" fillId="26" borderId="30" xfId="55" applyNumberFormat="1" applyFont="1" applyFill="1" applyBorder="1" applyAlignment="1">
      <alignment horizontal="right" vertical="center"/>
      <protection/>
    </xf>
    <xf numFmtId="4" fontId="25" fillId="26" borderId="13" xfId="55" applyNumberFormat="1" applyFont="1" applyFill="1" applyBorder="1" applyAlignment="1">
      <alignment horizontal="center" vertical="center"/>
      <protection/>
    </xf>
    <xf numFmtId="4" fontId="25" fillId="26" borderId="36" xfId="55" applyNumberFormat="1" applyFont="1" applyFill="1" applyBorder="1" applyAlignment="1">
      <alignment horizontal="left" vertical="center"/>
      <protection/>
    </xf>
    <xf numFmtId="4" fontId="20" fillId="25" borderId="45" xfId="55" applyNumberFormat="1" applyFont="1" applyFill="1" applyBorder="1" applyAlignment="1">
      <alignment horizontal="right" vertical="center" wrapText="1"/>
      <protection/>
    </xf>
    <xf numFmtId="4" fontId="20" fillId="25" borderId="22" xfId="55" applyNumberFormat="1" applyFont="1" applyFill="1" applyBorder="1" applyAlignment="1">
      <alignment horizontal="center" vertical="center"/>
      <protection/>
    </xf>
    <xf numFmtId="4" fontId="20" fillId="24" borderId="45" xfId="55" applyNumberFormat="1" applyFont="1" applyFill="1" applyBorder="1" applyAlignment="1">
      <alignment horizontal="right" vertical="center" wrapText="1"/>
      <protection/>
    </xf>
    <xf numFmtId="4" fontId="25" fillId="24" borderId="22" xfId="55" applyNumberFormat="1" applyFont="1" applyFill="1" applyBorder="1" applyAlignment="1">
      <alignment horizontal="center" vertical="center"/>
      <protection/>
    </xf>
    <xf numFmtId="4" fontId="20" fillId="24" borderId="46" xfId="55" applyNumberFormat="1" applyFont="1" applyFill="1" applyBorder="1" applyAlignment="1">
      <alignment horizontal="left" vertical="center" wrapText="1"/>
      <protection/>
    </xf>
    <xf numFmtId="4" fontId="25" fillId="24" borderId="30" xfId="55" applyNumberFormat="1" applyFont="1" applyFill="1" applyBorder="1" applyAlignment="1">
      <alignment horizontal="right" vertical="center" wrapText="1"/>
      <protection/>
    </xf>
    <xf numFmtId="4" fontId="25" fillId="24" borderId="13" xfId="55" applyNumberFormat="1" applyFont="1" applyFill="1" applyBorder="1" applyAlignment="1">
      <alignment horizontal="center" vertical="center"/>
      <protection/>
    </xf>
    <xf numFmtId="4" fontId="25" fillId="24" borderId="36" xfId="55" applyNumberFormat="1" applyFont="1" applyFill="1" applyBorder="1" applyAlignment="1">
      <alignment horizontal="left" vertical="center" wrapText="1"/>
      <protection/>
    </xf>
    <xf numFmtId="4" fontId="20" fillId="24" borderId="30" xfId="55" applyNumberFormat="1" applyFont="1" applyFill="1" applyBorder="1" applyAlignment="1">
      <alignment horizontal="right" vertical="center" wrapText="1"/>
      <protection/>
    </xf>
    <xf numFmtId="4" fontId="20" fillId="24" borderId="36" xfId="55" applyNumberFormat="1" applyFont="1" applyFill="1" applyBorder="1" applyAlignment="1">
      <alignment horizontal="left" vertical="center" wrapText="1"/>
      <protection/>
    </xf>
    <xf numFmtId="4" fontId="20" fillId="24" borderId="13" xfId="55" applyNumberFormat="1" applyFont="1" applyFill="1" applyBorder="1" applyAlignment="1">
      <alignment horizontal="center" vertical="center"/>
      <protection/>
    </xf>
    <xf numFmtId="4" fontId="25" fillId="25" borderId="47" xfId="55" applyNumberFormat="1" applyFont="1" applyFill="1" applyBorder="1" applyAlignment="1">
      <alignment horizontal="left" vertical="center" wrapText="1"/>
      <protection/>
    </xf>
    <xf numFmtId="4" fontId="20" fillId="25" borderId="48" xfId="55" applyNumberFormat="1" applyFont="1" applyFill="1" applyBorder="1" applyAlignment="1">
      <alignment horizontal="left" vertical="center" wrapText="1"/>
      <protection/>
    </xf>
    <xf numFmtId="4" fontId="20" fillId="25" borderId="46" xfId="55" applyNumberFormat="1" applyFont="1" applyFill="1" applyBorder="1" applyAlignment="1">
      <alignment horizontal="left" vertical="center" wrapText="1"/>
      <protection/>
    </xf>
    <xf numFmtId="4" fontId="20" fillId="24" borderId="49" xfId="55" applyNumberFormat="1" applyFont="1" applyFill="1" applyBorder="1" applyAlignment="1">
      <alignment horizontal="right" vertical="center" wrapText="1"/>
      <protection/>
    </xf>
    <xf numFmtId="4" fontId="20" fillId="24" borderId="0" xfId="55" applyNumberFormat="1" applyFont="1" applyFill="1" applyBorder="1" applyAlignment="1">
      <alignment horizontal="center" vertical="center"/>
      <protection/>
    </xf>
    <xf numFmtId="4" fontId="20" fillId="25" borderId="49" xfId="55" applyNumberFormat="1" applyFont="1" applyFill="1" applyBorder="1" applyAlignment="1">
      <alignment horizontal="right" vertical="center" wrapText="1"/>
      <protection/>
    </xf>
    <xf numFmtId="4" fontId="20" fillId="25" borderId="0" xfId="55" applyNumberFormat="1" applyFont="1" applyFill="1" applyBorder="1" applyAlignment="1">
      <alignment horizontal="center" vertical="center"/>
      <protection/>
    </xf>
    <xf numFmtId="4" fontId="20" fillId="25" borderId="50" xfId="55" applyNumberFormat="1" applyFont="1" applyFill="1" applyBorder="1" applyAlignment="1">
      <alignment horizontal="left" vertical="center" wrapText="1"/>
      <protection/>
    </xf>
    <xf numFmtId="4" fontId="20" fillId="24" borderId="34" xfId="55" applyNumberFormat="1" applyFont="1" applyFill="1" applyBorder="1" applyAlignment="1">
      <alignment horizontal="center" vertical="center"/>
      <protection/>
    </xf>
    <xf numFmtId="4" fontId="25" fillId="24" borderId="44" xfId="55" applyNumberFormat="1" applyFont="1" applyFill="1" applyBorder="1" applyAlignment="1">
      <alignment horizontal="left" vertical="center" wrapText="1"/>
      <protection/>
    </xf>
    <xf numFmtId="4" fontId="20" fillId="25" borderId="47" xfId="55" applyNumberFormat="1" applyFont="1" applyFill="1" applyBorder="1" applyAlignment="1">
      <alignment horizontal="left" vertical="center" wrapText="1"/>
      <protection/>
    </xf>
    <xf numFmtId="4" fontId="25" fillId="25" borderId="48" xfId="55" applyNumberFormat="1" applyFont="1" applyFill="1" applyBorder="1" applyAlignment="1">
      <alignment horizontal="left" vertical="center" wrapText="1"/>
      <protection/>
    </xf>
    <xf numFmtId="0" fontId="20" fillId="22" borderId="11" xfId="55" applyFont="1" applyFill="1" applyBorder="1" applyAlignment="1">
      <alignment horizontal="center" vertical="center"/>
      <protection/>
    </xf>
    <xf numFmtId="0" fontId="25" fillId="22" borderId="26" xfId="55" applyFont="1" applyFill="1" applyBorder="1" applyAlignment="1">
      <alignment horizontal="center" vertical="center" wrapText="1"/>
      <protection/>
    </xf>
    <xf numFmtId="0" fontId="25" fillId="24" borderId="0" xfId="55" applyFont="1" applyFill="1" applyBorder="1" applyAlignment="1">
      <alignment horizontal="center" vertical="center" wrapText="1"/>
      <protection/>
    </xf>
    <xf numFmtId="0" fontId="25" fillId="24" borderId="20" xfId="55" applyFont="1" applyFill="1" applyBorder="1" applyAlignment="1">
      <alignment horizontal="center" vertical="center" wrapText="1"/>
      <protection/>
    </xf>
    <xf numFmtId="0" fontId="21" fillId="20" borderId="25" xfId="55" applyFont="1" applyFill="1" applyBorder="1" applyAlignment="1">
      <alignment vertical="center" wrapText="1"/>
      <protection/>
    </xf>
    <xf numFmtId="4" fontId="20" fillId="20" borderId="25" xfId="55" applyNumberFormat="1" applyFont="1" applyFill="1" applyBorder="1" applyAlignment="1">
      <alignment vertical="center" wrapText="1"/>
      <protection/>
    </xf>
    <xf numFmtId="4" fontId="20" fillId="25" borderId="44" xfId="55" applyNumberFormat="1" applyFont="1" applyFill="1" applyBorder="1" applyAlignment="1">
      <alignment horizontal="left" vertical="center" wrapText="1"/>
      <protection/>
    </xf>
    <xf numFmtId="4" fontId="25" fillId="24" borderId="51" xfId="55" applyNumberFormat="1" applyFont="1" applyFill="1" applyBorder="1" applyAlignment="1">
      <alignment vertical="center"/>
      <protection/>
    </xf>
    <xf numFmtId="4" fontId="25" fillId="24" borderId="51" xfId="55" applyNumberFormat="1" applyFont="1" applyFill="1" applyBorder="1" applyAlignment="1">
      <alignment horizontal="center" vertical="center"/>
      <protection/>
    </xf>
    <xf numFmtId="4" fontId="25" fillId="24" borderId="51" xfId="55" applyNumberFormat="1" applyFont="1" applyFill="1" applyBorder="1" applyAlignment="1">
      <alignment horizontal="left" vertical="center"/>
      <protection/>
    </xf>
    <xf numFmtId="0" fontId="25" fillId="31" borderId="52" xfId="55" applyFont="1" applyFill="1" applyBorder="1" applyAlignment="1">
      <alignment horizontal="center" vertical="center" wrapText="1"/>
      <protection/>
    </xf>
    <xf numFmtId="0" fontId="21" fillId="32" borderId="52" xfId="55" applyFont="1" applyFill="1" applyBorder="1" applyAlignment="1">
      <alignment vertical="center" wrapText="1"/>
      <protection/>
    </xf>
    <xf numFmtId="4" fontId="20" fillId="32" borderId="52" xfId="55" applyNumberFormat="1" applyFont="1" applyFill="1" applyBorder="1" applyAlignment="1">
      <alignment vertical="center" wrapText="1"/>
      <protection/>
    </xf>
    <xf numFmtId="9" fontId="20" fillId="32" borderId="52" xfId="58" applyFont="1" applyFill="1" applyBorder="1" applyAlignment="1" applyProtection="1">
      <alignment vertical="center"/>
      <protection/>
    </xf>
    <xf numFmtId="0" fontId="20" fillId="24" borderId="52" xfId="55" applyFont="1" applyFill="1" applyBorder="1" applyAlignment="1">
      <alignment horizontal="center" vertical="center" wrapText="1"/>
      <protection/>
    </xf>
    <xf numFmtId="0" fontId="20" fillId="0" borderId="52" xfId="0" applyFont="1" applyFill="1" applyBorder="1" applyAlignment="1">
      <alignment horizontal="left" vertical="top" wrapText="1"/>
    </xf>
    <xf numFmtId="0" fontId="20" fillId="24" borderId="52" xfId="55" applyFont="1" applyFill="1" applyBorder="1" applyAlignment="1">
      <alignment horizontal="center" vertical="center"/>
      <protection/>
    </xf>
    <xf numFmtId="0" fontId="21" fillId="24" borderId="52" xfId="55" applyFont="1" applyFill="1" applyBorder="1" applyAlignment="1">
      <alignment vertical="center" wrapText="1"/>
      <protection/>
    </xf>
    <xf numFmtId="4" fontId="20" fillId="24" borderId="52" xfId="55" applyNumberFormat="1" applyFont="1" applyFill="1" applyBorder="1" applyAlignment="1">
      <alignment vertical="center" wrapText="1"/>
      <protection/>
    </xf>
    <xf numFmtId="9" fontId="20" fillId="24" borderId="52" xfId="58" applyFont="1" applyFill="1" applyBorder="1" applyAlignment="1" applyProtection="1">
      <alignment vertical="center"/>
      <protection/>
    </xf>
    <xf numFmtId="4" fontId="20" fillId="24" borderId="52" xfId="55" applyNumberFormat="1" applyFont="1" applyFill="1" applyBorder="1" applyAlignment="1">
      <alignment horizontal="right" vertical="center" wrapText="1"/>
      <protection/>
    </xf>
    <xf numFmtId="4" fontId="20" fillId="24" borderId="52" xfId="55" applyNumberFormat="1" applyFont="1" applyFill="1" applyBorder="1" applyAlignment="1">
      <alignment horizontal="center" vertical="center"/>
      <protection/>
    </xf>
    <xf numFmtId="4" fontId="20" fillId="24" borderId="52" xfId="55" applyNumberFormat="1" applyFont="1" applyFill="1" applyBorder="1" applyAlignment="1">
      <alignment horizontal="left" vertical="center" wrapText="1"/>
      <protection/>
    </xf>
    <xf numFmtId="4" fontId="25" fillId="24" borderId="52" xfId="55" applyNumberFormat="1" applyFont="1" applyFill="1" applyBorder="1" applyAlignment="1">
      <alignment horizontal="center" vertical="center"/>
      <protection/>
    </xf>
    <xf numFmtId="0" fontId="21" fillId="24" borderId="52" xfId="55" applyFont="1" applyFill="1" applyBorder="1" applyAlignment="1">
      <alignment vertical="center"/>
      <protection/>
    </xf>
    <xf numFmtId="0" fontId="20" fillId="24" borderId="52" xfId="55" applyFont="1" applyFill="1" applyBorder="1" applyAlignment="1">
      <alignment horizontal="left" vertical="center" wrapText="1"/>
      <protection/>
    </xf>
    <xf numFmtId="0" fontId="20" fillId="24" borderId="52" xfId="55" applyFont="1" applyFill="1" applyBorder="1" applyAlignment="1">
      <alignment vertical="center" wrapText="1"/>
      <protection/>
    </xf>
    <xf numFmtId="0" fontId="25" fillId="33" borderId="52" xfId="55" applyFont="1" applyFill="1" applyBorder="1" applyAlignment="1">
      <alignment horizontal="center" vertical="center"/>
      <protection/>
    </xf>
    <xf numFmtId="0" fontId="21" fillId="33" borderId="52" xfId="55" applyFont="1" applyFill="1" applyBorder="1" applyAlignment="1">
      <alignment vertical="center"/>
      <protection/>
    </xf>
    <xf numFmtId="4" fontId="25" fillId="33" borderId="52" xfId="55" applyNumberFormat="1" applyFont="1" applyFill="1" applyBorder="1" applyAlignment="1">
      <alignment vertical="center"/>
      <protection/>
    </xf>
    <xf numFmtId="0" fontId="20" fillId="33" borderId="52" xfId="55" applyFont="1" applyFill="1" applyBorder="1" applyAlignment="1">
      <alignment vertical="center"/>
      <protection/>
    </xf>
    <xf numFmtId="0" fontId="20" fillId="0" borderId="52" xfId="0" applyFont="1" applyBorder="1" applyAlignment="1">
      <alignment horizontal="left" wrapText="1"/>
    </xf>
    <xf numFmtId="0" fontId="21" fillId="20" borderId="52" xfId="55" applyFont="1" applyFill="1" applyBorder="1" applyAlignment="1">
      <alignment vertical="center" wrapText="1"/>
      <protection/>
    </xf>
    <xf numFmtId="4" fontId="20" fillId="20" borderId="52" xfId="55" applyNumberFormat="1" applyFont="1" applyFill="1" applyBorder="1" applyAlignment="1">
      <alignment vertical="center" wrapText="1"/>
      <protection/>
    </xf>
    <xf numFmtId="9" fontId="20" fillId="20" borderId="52" xfId="58" applyFont="1" applyFill="1" applyBorder="1" applyAlignment="1" applyProtection="1">
      <alignment vertical="center"/>
      <protection/>
    </xf>
    <xf numFmtId="0" fontId="25" fillId="27" borderId="30" xfId="55" applyFont="1" applyFill="1" applyBorder="1" applyAlignment="1">
      <alignment vertical="center"/>
      <protection/>
    </xf>
    <xf numFmtId="0" fontId="25" fillId="30" borderId="30" xfId="55" applyFont="1" applyFill="1" applyBorder="1" applyAlignment="1">
      <alignment vertical="center"/>
      <protection/>
    </xf>
    <xf numFmtId="9" fontId="20" fillId="32" borderId="53" xfId="58" applyFont="1" applyFill="1" applyBorder="1" applyAlignment="1" applyProtection="1">
      <alignment vertical="center"/>
      <protection/>
    </xf>
    <xf numFmtId="0" fontId="20" fillId="33" borderId="53" xfId="55" applyFont="1" applyFill="1" applyBorder="1" applyAlignment="1">
      <alignment vertical="center"/>
      <protection/>
    </xf>
    <xf numFmtId="4" fontId="25" fillId="30" borderId="39" xfId="55" applyNumberFormat="1" applyFont="1" applyFill="1" applyBorder="1" applyAlignment="1">
      <alignment horizontal="right" vertical="center"/>
      <protection/>
    </xf>
    <xf numFmtId="4" fontId="25" fillId="30" borderId="40" xfId="55" applyNumberFormat="1" applyFont="1" applyFill="1" applyBorder="1" applyAlignment="1">
      <alignment horizontal="right" vertical="center"/>
      <protection/>
    </xf>
    <xf numFmtId="9" fontId="20" fillId="30" borderId="42" xfId="58" applyFont="1" applyFill="1" applyBorder="1" applyAlignment="1" applyProtection="1">
      <alignment vertical="center"/>
      <protection/>
    </xf>
    <xf numFmtId="9" fontId="20" fillId="30" borderId="43" xfId="58" applyFont="1" applyFill="1" applyBorder="1" applyAlignment="1" applyProtection="1">
      <alignment vertical="center"/>
      <protection/>
    </xf>
    <xf numFmtId="9" fontId="20" fillId="30" borderId="45" xfId="58" applyFont="1" applyFill="1" applyBorder="1" applyAlignment="1" applyProtection="1">
      <alignment vertical="center"/>
      <protection/>
    </xf>
    <xf numFmtId="4" fontId="25" fillId="30" borderId="30" xfId="55" applyNumberFormat="1" applyFont="1" applyFill="1" applyBorder="1" applyAlignment="1">
      <alignment horizontal="right" vertical="center"/>
      <protection/>
    </xf>
    <xf numFmtId="9" fontId="20" fillId="30" borderId="30" xfId="58" applyFont="1" applyFill="1" applyBorder="1" applyAlignment="1" applyProtection="1">
      <alignment vertical="center" wrapText="1"/>
      <protection/>
    </xf>
    <xf numFmtId="0" fontId="20" fillId="30" borderId="30" xfId="55" applyFont="1" applyFill="1" applyBorder="1" applyAlignment="1">
      <alignment vertical="center" wrapText="1"/>
      <protection/>
    </xf>
    <xf numFmtId="0" fontId="20" fillId="30" borderId="54" xfId="55" applyFont="1" applyFill="1" applyBorder="1" applyAlignment="1">
      <alignment vertical="center"/>
      <protection/>
    </xf>
    <xf numFmtId="0" fontId="20" fillId="30" borderId="49" xfId="55" applyFont="1" applyFill="1" applyBorder="1" applyAlignment="1">
      <alignment vertical="center"/>
      <protection/>
    </xf>
    <xf numFmtId="9" fontId="20" fillId="30" borderId="53" xfId="58" applyFont="1" applyFill="1" applyBorder="1" applyAlignment="1" applyProtection="1">
      <alignment vertical="center"/>
      <protection/>
    </xf>
    <xf numFmtId="0" fontId="25" fillId="28" borderId="31" xfId="55" applyFont="1" applyFill="1" applyBorder="1" applyAlignment="1">
      <alignment horizontal="right" vertical="center"/>
      <protection/>
    </xf>
    <xf numFmtId="4" fontId="25" fillId="25" borderId="55" xfId="55" applyNumberFormat="1" applyFont="1" applyFill="1" applyBorder="1" applyAlignment="1">
      <alignment horizontal="right" vertical="center" wrapText="1"/>
      <protection/>
    </xf>
    <xf numFmtId="4" fontId="20" fillId="25" borderId="56" xfId="55" applyNumberFormat="1" applyFont="1" applyFill="1" applyBorder="1" applyAlignment="1">
      <alignment horizontal="right" vertical="center" wrapText="1"/>
      <protection/>
    </xf>
    <xf numFmtId="4" fontId="20" fillId="25" borderId="57" xfId="55" applyNumberFormat="1" applyFont="1" applyFill="1" applyBorder="1" applyAlignment="1">
      <alignment horizontal="right" vertical="center" wrapText="1"/>
      <protection/>
    </xf>
    <xf numFmtId="0" fontId="20" fillId="24" borderId="58" xfId="55" applyFont="1" applyFill="1" applyBorder="1" applyAlignment="1">
      <alignment horizontal="center" vertical="center"/>
      <protection/>
    </xf>
    <xf numFmtId="0" fontId="20" fillId="24" borderId="59" xfId="55" applyFont="1" applyFill="1" applyBorder="1" applyAlignment="1">
      <alignment horizontal="center" vertical="center"/>
      <protection/>
    </xf>
    <xf numFmtId="9" fontId="20" fillId="30" borderId="60" xfId="58" applyFont="1" applyFill="1" applyBorder="1" applyAlignment="1" applyProtection="1">
      <alignment vertical="center"/>
      <protection/>
    </xf>
    <xf numFmtId="2" fontId="20" fillId="25" borderId="0" xfId="55" applyNumberFormat="1" applyFont="1" applyFill="1" applyBorder="1" applyAlignment="1">
      <alignment horizontal="center" vertical="center"/>
      <protection/>
    </xf>
    <xf numFmtId="0" fontId="0" fillId="0" borderId="61" xfId="0" applyBorder="1" applyAlignment="1">
      <alignment vertical="center"/>
    </xf>
    <xf numFmtId="0" fontId="25" fillId="22" borderId="27" xfId="55" applyFont="1" applyFill="1" applyBorder="1" applyAlignment="1">
      <alignment horizontal="center" vertical="center" wrapText="1"/>
      <protection/>
    </xf>
    <xf numFmtId="4" fontId="25" fillId="24" borderId="16" xfId="55" applyNumberFormat="1" applyFont="1" applyFill="1" applyBorder="1" applyAlignment="1">
      <alignment horizontal="left" vertical="center"/>
      <protection/>
    </xf>
    <xf numFmtId="4" fontId="20" fillId="24" borderId="19" xfId="55" applyNumberFormat="1" applyFont="1" applyFill="1" applyBorder="1" applyAlignment="1">
      <alignment horizontal="left" vertical="center"/>
      <protection/>
    </xf>
    <xf numFmtId="4" fontId="20" fillId="24" borderId="34" xfId="55" applyNumberFormat="1" applyFont="1" applyFill="1" applyBorder="1" applyAlignment="1">
      <alignment horizontal="left" vertical="center"/>
      <protection/>
    </xf>
    <xf numFmtId="4" fontId="20" fillId="24" borderId="22" xfId="55" applyNumberFormat="1" applyFont="1" applyFill="1" applyBorder="1" applyAlignment="1">
      <alignment horizontal="left" vertical="center"/>
      <protection/>
    </xf>
    <xf numFmtId="4" fontId="20" fillId="24" borderId="0" xfId="55" applyNumberFormat="1" applyFont="1" applyFill="1" applyBorder="1" applyAlignment="1">
      <alignment horizontal="left" vertical="center"/>
      <protection/>
    </xf>
    <xf numFmtId="4" fontId="20" fillId="24" borderId="28" xfId="55" applyNumberFormat="1" applyFont="1" applyFill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25" fillId="29" borderId="0" xfId="55" applyFont="1" applyFill="1" applyBorder="1" applyAlignment="1">
      <alignment horizontal="right" vertical="center"/>
      <protection/>
    </xf>
    <xf numFmtId="0" fontId="25" fillId="29" borderId="0" xfId="55" applyFont="1" applyFill="1" applyBorder="1" applyAlignment="1">
      <alignment horizontal="center" vertical="center"/>
      <protection/>
    </xf>
    <xf numFmtId="0" fontId="25" fillId="29" borderId="0" xfId="55" applyFont="1" applyFill="1" applyBorder="1" applyAlignment="1">
      <alignment horizontal="left" vertical="center"/>
      <protection/>
    </xf>
    <xf numFmtId="2" fontId="25" fillId="29" borderId="0" xfId="55" applyNumberFormat="1" applyFont="1" applyFill="1" applyBorder="1" applyAlignment="1">
      <alignment horizontal="center" vertical="center"/>
      <protection/>
    </xf>
    <xf numFmtId="2" fontId="25" fillId="29" borderId="0" xfId="55" applyNumberFormat="1" applyFont="1" applyFill="1" applyBorder="1" applyAlignment="1">
      <alignment horizontal="left" vertical="center"/>
      <protection/>
    </xf>
    <xf numFmtId="4" fontId="25" fillId="24" borderId="0" xfId="55" applyNumberFormat="1" applyFont="1" applyFill="1" applyBorder="1" applyAlignment="1">
      <alignment horizontal="right" vertical="center" wrapText="1"/>
      <protection/>
    </xf>
    <xf numFmtId="2" fontId="25" fillId="24" borderId="0" xfId="55" applyNumberFormat="1" applyFont="1" applyFill="1" applyBorder="1" applyAlignment="1">
      <alignment horizontal="center" vertical="center"/>
      <protection/>
    </xf>
    <xf numFmtId="2" fontId="25" fillId="24" borderId="0" xfId="55" applyNumberFormat="1" applyFont="1" applyFill="1" applyBorder="1" applyAlignment="1">
      <alignment horizontal="left" vertical="center" wrapText="1"/>
      <protection/>
    </xf>
    <xf numFmtId="4" fontId="20" fillId="24" borderId="0" xfId="55" applyNumberFormat="1" applyFont="1" applyFill="1" applyBorder="1" applyAlignment="1">
      <alignment horizontal="right" vertical="center" wrapText="1"/>
      <protection/>
    </xf>
    <xf numFmtId="2" fontId="20" fillId="24" borderId="0" xfId="55" applyNumberFormat="1" applyFont="1" applyFill="1" applyBorder="1" applyAlignment="1">
      <alignment horizontal="center" vertical="center"/>
      <protection/>
    </xf>
    <xf numFmtId="2" fontId="20" fillId="24" borderId="0" xfId="55" applyNumberFormat="1" applyFont="1" applyFill="1" applyBorder="1" applyAlignment="1">
      <alignment horizontal="left" vertical="center" wrapText="1"/>
      <protection/>
    </xf>
    <xf numFmtId="2" fontId="25" fillId="25" borderId="0" xfId="55" applyNumberFormat="1" applyFont="1" applyFill="1" applyBorder="1" applyAlignment="1">
      <alignment horizontal="left" vertical="center" wrapText="1"/>
      <protection/>
    </xf>
    <xf numFmtId="4" fontId="25" fillId="26" borderId="0" xfId="55" applyNumberFormat="1" applyFont="1" applyFill="1" applyBorder="1" applyAlignment="1">
      <alignment horizontal="right" vertical="center"/>
      <protection/>
    </xf>
    <xf numFmtId="2" fontId="25" fillId="26" borderId="0" xfId="55" applyNumberFormat="1" applyFont="1" applyFill="1" applyBorder="1" applyAlignment="1">
      <alignment horizontal="center" vertical="center"/>
      <protection/>
    </xf>
    <xf numFmtId="2" fontId="25" fillId="26" borderId="0" xfId="55" applyNumberFormat="1" applyFont="1" applyFill="1" applyBorder="1" applyAlignment="1">
      <alignment horizontal="left" vertical="center"/>
      <protection/>
    </xf>
    <xf numFmtId="4" fontId="25" fillId="25" borderId="0" xfId="55" applyNumberFormat="1" applyFont="1" applyFill="1" applyBorder="1" applyAlignment="1">
      <alignment horizontal="right" vertical="center" wrapText="1"/>
      <protection/>
    </xf>
    <xf numFmtId="2" fontId="25" fillId="25" borderId="0" xfId="55" applyNumberFormat="1" applyFont="1" applyFill="1" applyBorder="1" applyAlignment="1">
      <alignment horizontal="center" vertical="center"/>
      <protection/>
    </xf>
    <xf numFmtId="2" fontId="20" fillId="25" borderId="0" xfId="55" applyNumberFormat="1" applyFont="1" applyFill="1" applyBorder="1" applyAlignment="1">
      <alignment horizontal="left" vertical="center" wrapText="1"/>
      <protection/>
    </xf>
    <xf numFmtId="4" fontId="20" fillId="25" borderId="0" xfId="55" applyNumberFormat="1" applyFont="1" applyFill="1" applyBorder="1" applyAlignment="1">
      <alignment horizontal="right" vertical="center" wrapText="1"/>
      <protection/>
    </xf>
    <xf numFmtId="4" fontId="20" fillId="24" borderId="0" xfId="55" applyNumberFormat="1" applyFont="1" applyFill="1" applyBorder="1" applyAlignment="1">
      <alignment horizontal="left" vertical="center" wrapText="1"/>
      <protection/>
    </xf>
    <xf numFmtId="4" fontId="25" fillId="24" borderId="0" xfId="55" applyNumberFormat="1" applyFont="1" applyFill="1" applyBorder="1" applyAlignment="1">
      <alignment horizontal="center" vertical="center"/>
      <protection/>
    </xf>
    <xf numFmtId="4" fontId="32" fillId="34" borderId="39" xfId="55" applyNumberFormat="1" applyFont="1" applyFill="1" applyBorder="1" applyAlignment="1">
      <alignment horizontal="right" vertical="center" wrapText="1"/>
      <protection/>
    </xf>
    <xf numFmtId="4" fontId="32" fillId="34" borderId="16" xfId="55" applyNumberFormat="1" applyFont="1" applyFill="1" applyBorder="1" applyAlignment="1">
      <alignment horizontal="center" vertical="center"/>
      <protection/>
    </xf>
    <xf numFmtId="4" fontId="32" fillId="34" borderId="47" xfId="55" applyNumberFormat="1" applyFont="1" applyFill="1" applyBorder="1" applyAlignment="1">
      <alignment horizontal="left" vertical="center" wrapText="1"/>
      <protection/>
    </xf>
    <xf numFmtId="4" fontId="33" fillId="34" borderId="40" xfId="55" applyNumberFormat="1" applyFont="1" applyFill="1" applyBorder="1" applyAlignment="1">
      <alignment horizontal="right" vertical="center" wrapText="1"/>
      <protection/>
    </xf>
    <xf numFmtId="4" fontId="33" fillId="34" borderId="41" xfId="55" applyNumberFormat="1" applyFont="1" applyFill="1" applyBorder="1" applyAlignment="1">
      <alignment horizontal="center" vertical="center"/>
      <protection/>
    </xf>
    <xf numFmtId="4" fontId="33" fillId="34" borderId="62" xfId="55" applyNumberFormat="1" applyFont="1" applyFill="1" applyBorder="1" applyAlignment="1">
      <alignment horizontal="left" vertical="center" wrapText="1"/>
      <protection/>
    </xf>
    <xf numFmtId="4" fontId="33" fillId="34" borderId="42" xfId="55" applyNumberFormat="1" applyFont="1" applyFill="1" applyBorder="1" applyAlignment="1">
      <alignment horizontal="right" vertical="center" wrapText="1"/>
      <protection/>
    </xf>
    <xf numFmtId="4" fontId="33" fillId="34" borderId="19" xfId="55" applyNumberFormat="1" applyFont="1" applyFill="1" applyBorder="1" applyAlignment="1">
      <alignment horizontal="center" vertical="center"/>
      <protection/>
    </xf>
    <xf numFmtId="4" fontId="33" fillId="34" borderId="48" xfId="55" applyNumberFormat="1" applyFont="1" applyFill="1" applyBorder="1" applyAlignment="1">
      <alignment horizontal="left" vertical="center" wrapText="1"/>
      <protection/>
    </xf>
    <xf numFmtId="0" fontId="25" fillId="24" borderId="23" xfId="55" applyFont="1" applyFill="1" applyBorder="1" applyAlignment="1">
      <alignment horizontal="left" vertical="center" wrapText="1"/>
      <protection/>
    </xf>
    <xf numFmtId="0" fontId="20" fillId="24" borderId="37" xfId="55" applyFont="1" applyFill="1" applyBorder="1" applyAlignment="1">
      <alignment horizontal="center" vertical="center"/>
      <protection/>
    </xf>
    <xf numFmtId="4" fontId="20" fillId="20" borderId="37" xfId="55" applyNumberFormat="1" applyFont="1" applyFill="1" applyBorder="1" applyAlignment="1">
      <alignment vertical="center"/>
      <protection/>
    </xf>
    <xf numFmtId="9" fontId="20" fillId="20" borderId="37" xfId="58" applyFont="1" applyFill="1" applyBorder="1" applyAlignment="1" applyProtection="1">
      <alignment vertical="center"/>
      <protection/>
    </xf>
    <xf numFmtId="9" fontId="20" fillId="30" borderId="49" xfId="58" applyFont="1" applyFill="1" applyBorder="1" applyAlignment="1" applyProtection="1">
      <alignment vertical="center"/>
      <protection/>
    </xf>
    <xf numFmtId="4" fontId="25" fillId="25" borderId="63" xfId="55" applyNumberFormat="1" applyFont="1" applyFill="1" applyBorder="1" applyAlignment="1">
      <alignment horizontal="left" vertical="center" wrapText="1"/>
      <protection/>
    </xf>
    <xf numFmtId="0" fontId="20" fillId="24" borderId="64" xfId="55" applyFont="1" applyFill="1" applyBorder="1" applyAlignment="1">
      <alignment horizontal="center" vertical="center"/>
      <protection/>
    </xf>
    <xf numFmtId="0" fontId="20" fillId="24" borderId="65" xfId="55" applyFont="1" applyFill="1" applyBorder="1" applyAlignment="1">
      <alignment horizontal="center" vertical="center"/>
      <protection/>
    </xf>
    <xf numFmtId="0" fontId="21" fillId="20" borderId="65" xfId="55" applyFont="1" applyFill="1" applyBorder="1" applyAlignment="1">
      <alignment vertical="center"/>
      <protection/>
    </xf>
    <xf numFmtId="4" fontId="20" fillId="20" borderId="65" xfId="55" applyNumberFormat="1" applyFont="1" applyFill="1" applyBorder="1" applyAlignment="1">
      <alignment vertical="center"/>
      <protection/>
    </xf>
    <xf numFmtId="9" fontId="20" fillId="20" borderId="65" xfId="58" applyFont="1" applyFill="1" applyBorder="1" applyAlignment="1" applyProtection="1">
      <alignment vertical="center"/>
      <protection/>
    </xf>
    <xf numFmtId="9" fontId="20" fillId="30" borderId="66" xfId="58" applyFont="1" applyFill="1" applyBorder="1" applyAlignment="1" applyProtection="1">
      <alignment vertical="center"/>
      <protection/>
    </xf>
    <xf numFmtId="4" fontId="20" fillId="25" borderId="66" xfId="55" applyNumberFormat="1" applyFont="1" applyFill="1" applyBorder="1" applyAlignment="1">
      <alignment horizontal="right" vertical="center" wrapText="1"/>
      <protection/>
    </xf>
    <xf numFmtId="4" fontId="25" fillId="25" borderId="67" xfId="55" applyNumberFormat="1" applyFont="1" applyFill="1" applyBorder="1" applyAlignment="1">
      <alignment horizontal="center" vertical="center"/>
      <protection/>
    </xf>
    <xf numFmtId="4" fontId="20" fillId="25" borderId="68" xfId="55" applyNumberFormat="1" applyFont="1" applyFill="1" applyBorder="1" applyAlignment="1">
      <alignment horizontal="right" vertical="center" wrapText="1"/>
      <protection/>
    </xf>
    <xf numFmtId="4" fontId="33" fillId="34" borderId="66" xfId="55" applyNumberFormat="1" applyFont="1" applyFill="1" applyBorder="1" applyAlignment="1">
      <alignment horizontal="right" vertical="center" wrapText="1"/>
      <protection/>
    </xf>
    <xf numFmtId="4" fontId="33" fillId="34" borderId="67" xfId="55" applyNumberFormat="1" applyFont="1" applyFill="1" applyBorder="1" applyAlignment="1">
      <alignment horizontal="center" vertical="center"/>
      <protection/>
    </xf>
    <xf numFmtId="4" fontId="33" fillId="34" borderId="69" xfId="55" applyNumberFormat="1" applyFont="1" applyFill="1" applyBorder="1" applyAlignment="1">
      <alignment horizontal="left" vertical="center" wrapText="1"/>
      <protection/>
    </xf>
    <xf numFmtId="4" fontId="20" fillId="35" borderId="49" xfId="55" applyNumberFormat="1" applyFont="1" applyFill="1" applyBorder="1" applyAlignment="1">
      <alignment horizontal="right" vertical="center" wrapText="1"/>
      <protection/>
    </xf>
    <xf numFmtId="4" fontId="25" fillId="35" borderId="0" xfId="55" applyNumberFormat="1" applyFont="1" applyFill="1" applyBorder="1" applyAlignment="1">
      <alignment horizontal="center" vertical="center"/>
      <protection/>
    </xf>
    <xf numFmtId="4" fontId="25" fillId="35" borderId="63" xfId="55" applyNumberFormat="1" applyFont="1" applyFill="1" applyBorder="1" applyAlignment="1">
      <alignment horizontal="right" vertical="center" wrapText="1"/>
      <protection/>
    </xf>
    <xf numFmtId="4" fontId="20" fillId="35" borderId="43" xfId="55" applyNumberFormat="1" applyFont="1" applyFill="1" applyBorder="1" applyAlignment="1">
      <alignment horizontal="right" vertical="center" wrapText="1"/>
      <protection/>
    </xf>
    <xf numFmtId="4" fontId="25" fillId="35" borderId="34" xfId="55" applyNumberFormat="1" applyFont="1" applyFill="1" applyBorder="1" applyAlignment="1">
      <alignment horizontal="center" vertical="center"/>
      <protection/>
    </xf>
    <xf numFmtId="4" fontId="20" fillId="34" borderId="44" xfId="55" applyNumberFormat="1" applyFont="1" applyFill="1" applyBorder="1" applyAlignment="1">
      <alignment horizontal="right" vertical="center" wrapText="1"/>
      <protection/>
    </xf>
    <xf numFmtId="4" fontId="25" fillId="35" borderId="30" xfId="55" applyNumberFormat="1" applyFont="1" applyFill="1" applyBorder="1" applyAlignment="1">
      <alignment horizontal="right" vertical="center"/>
      <protection/>
    </xf>
    <xf numFmtId="4" fontId="25" fillId="35" borderId="13" xfId="55" applyNumberFormat="1" applyFont="1" applyFill="1" applyBorder="1" applyAlignment="1">
      <alignment horizontal="center" vertical="center"/>
      <protection/>
    </xf>
    <xf numFmtId="4" fontId="25" fillId="35" borderId="31" xfId="55" applyNumberFormat="1" applyFont="1" applyFill="1" applyBorder="1" applyAlignment="1">
      <alignment horizontal="right" vertical="center"/>
      <protection/>
    </xf>
    <xf numFmtId="4" fontId="20" fillId="35" borderId="70" xfId="55" applyNumberFormat="1" applyFont="1" applyFill="1" applyBorder="1" applyAlignment="1">
      <alignment horizontal="right" vertical="center" wrapText="1"/>
      <protection/>
    </xf>
    <xf numFmtId="4" fontId="20" fillId="35" borderId="45" xfId="55" applyNumberFormat="1" applyFont="1" applyFill="1" applyBorder="1" applyAlignment="1">
      <alignment horizontal="right" vertical="center" wrapText="1"/>
      <protection/>
    </xf>
    <xf numFmtId="4" fontId="20" fillId="35" borderId="22" xfId="55" applyNumberFormat="1" applyFont="1" applyFill="1" applyBorder="1" applyAlignment="1">
      <alignment horizontal="center" vertical="center"/>
      <protection/>
    </xf>
    <xf numFmtId="4" fontId="20" fillId="35" borderId="71" xfId="55" applyNumberFormat="1" applyFont="1" applyFill="1" applyBorder="1" applyAlignment="1">
      <alignment horizontal="right" vertical="center" wrapText="1"/>
      <protection/>
    </xf>
    <xf numFmtId="4" fontId="25" fillId="34" borderId="30" xfId="55" applyNumberFormat="1" applyFont="1" applyFill="1" applyBorder="1" applyAlignment="1">
      <alignment horizontal="right" vertical="center" wrapText="1"/>
      <protection/>
    </xf>
    <xf numFmtId="4" fontId="25" fillId="34" borderId="13" xfId="55" applyNumberFormat="1" applyFont="1" applyFill="1" applyBorder="1" applyAlignment="1">
      <alignment horizontal="center" vertical="center"/>
      <protection/>
    </xf>
    <xf numFmtId="4" fontId="25" fillId="34" borderId="31" xfId="55" applyNumberFormat="1" applyFont="1" applyFill="1" applyBorder="1" applyAlignment="1">
      <alignment horizontal="left" vertical="center" wrapText="1"/>
      <protection/>
    </xf>
    <xf numFmtId="4" fontId="20" fillId="34" borderId="30" xfId="55" applyNumberFormat="1" applyFont="1" applyFill="1" applyBorder="1" applyAlignment="1">
      <alignment horizontal="right" vertical="center" wrapText="1"/>
      <protection/>
    </xf>
    <xf numFmtId="4" fontId="20" fillId="34" borderId="31" xfId="55" applyNumberFormat="1" applyFont="1" applyFill="1" applyBorder="1" applyAlignment="1">
      <alignment horizontal="left" vertical="center" wrapText="1"/>
      <protection/>
    </xf>
    <xf numFmtId="4" fontId="20" fillId="34" borderId="13" xfId="55" applyNumberFormat="1" applyFont="1" applyFill="1" applyBorder="1" applyAlignment="1">
      <alignment horizontal="center" vertical="center"/>
      <protection/>
    </xf>
    <xf numFmtId="4" fontId="25" fillId="34" borderId="39" xfId="55" applyNumberFormat="1" applyFont="1" applyFill="1" applyBorder="1" applyAlignment="1">
      <alignment horizontal="right" vertical="center" wrapText="1"/>
      <protection/>
    </xf>
    <xf numFmtId="4" fontId="25" fillId="34" borderId="16" xfId="55" applyNumberFormat="1" applyFont="1" applyFill="1" applyBorder="1" applyAlignment="1">
      <alignment horizontal="center" vertical="center"/>
      <protection/>
    </xf>
    <xf numFmtId="4" fontId="25" fillId="34" borderId="55" xfId="55" applyNumberFormat="1" applyFont="1" applyFill="1" applyBorder="1" applyAlignment="1">
      <alignment horizontal="left" vertical="center" wrapText="1"/>
      <protection/>
    </xf>
    <xf numFmtId="4" fontId="20" fillId="34" borderId="42" xfId="55" applyNumberFormat="1" applyFont="1" applyFill="1" applyBorder="1" applyAlignment="1">
      <alignment horizontal="right" vertical="center" wrapText="1"/>
      <protection/>
    </xf>
    <xf numFmtId="4" fontId="25" fillId="34" borderId="19" xfId="55" applyNumberFormat="1" applyFont="1" applyFill="1" applyBorder="1" applyAlignment="1">
      <alignment horizontal="center" vertical="center"/>
      <protection/>
    </xf>
    <xf numFmtId="4" fontId="20" fillId="34" borderId="57" xfId="55" applyNumberFormat="1" applyFont="1" applyFill="1" applyBorder="1" applyAlignment="1">
      <alignment horizontal="left" vertical="center" wrapText="1"/>
      <protection/>
    </xf>
    <xf numFmtId="4" fontId="20" fillId="34" borderId="19" xfId="55" applyNumberFormat="1" applyFont="1" applyFill="1" applyBorder="1" applyAlignment="1">
      <alignment horizontal="center" vertical="center"/>
      <protection/>
    </xf>
    <xf numFmtId="4" fontId="20" fillId="34" borderId="45" xfId="55" applyNumberFormat="1" applyFont="1" applyFill="1" applyBorder="1" applyAlignment="1">
      <alignment horizontal="right" vertical="center" wrapText="1"/>
      <protection/>
    </xf>
    <xf numFmtId="4" fontId="20" fillId="34" borderId="22" xfId="55" applyNumberFormat="1" applyFont="1" applyFill="1" applyBorder="1" applyAlignment="1">
      <alignment horizontal="center" vertical="center"/>
      <protection/>
    </xf>
    <xf numFmtId="4" fontId="20" fillId="34" borderId="71" xfId="55" applyNumberFormat="1" applyFont="1" applyFill="1" applyBorder="1" applyAlignment="1">
      <alignment horizontal="left" vertical="center" wrapText="1"/>
      <protection/>
    </xf>
    <xf numFmtId="4" fontId="20" fillId="34" borderId="49" xfId="55" applyNumberFormat="1" applyFont="1" applyFill="1" applyBorder="1" applyAlignment="1">
      <alignment horizontal="right" vertical="center" wrapText="1"/>
      <protection/>
    </xf>
    <xf numFmtId="4" fontId="20" fillId="34" borderId="0" xfId="55" applyNumberFormat="1" applyFont="1" applyFill="1" applyBorder="1" applyAlignment="1">
      <alignment horizontal="center" vertical="center"/>
      <protection/>
    </xf>
    <xf numFmtId="4" fontId="20" fillId="34" borderId="63" xfId="55" applyNumberFormat="1" applyFont="1" applyFill="1" applyBorder="1" applyAlignment="1">
      <alignment horizontal="left" vertical="center" wrapText="1"/>
      <protection/>
    </xf>
    <xf numFmtId="4" fontId="20" fillId="34" borderId="43" xfId="55" applyNumberFormat="1" applyFont="1" applyFill="1" applyBorder="1" applyAlignment="1">
      <alignment horizontal="right" vertical="center" wrapText="1"/>
      <protection/>
    </xf>
    <xf numFmtId="4" fontId="20" fillId="34" borderId="34" xfId="55" applyNumberFormat="1" applyFont="1" applyFill="1" applyBorder="1" applyAlignment="1">
      <alignment horizontal="center" vertical="center"/>
      <protection/>
    </xf>
    <xf numFmtId="4" fontId="20" fillId="34" borderId="70" xfId="55" applyNumberFormat="1" applyFont="1" applyFill="1" applyBorder="1" applyAlignment="1">
      <alignment horizontal="left" vertical="center" wrapText="1"/>
      <protection/>
    </xf>
    <xf numFmtId="0" fontId="31" fillId="24" borderId="23" xfId="55" applyFont="1" applyFill="1" applyBorder="1" applyAlignment="1">
      <alignment horizontal="center" vertical="center"/>
      <protection/>
    </xf>
    <xf numFmtId="0" fontId="25" fillId="24" borderId="25" xfId="55" applyFont="1" applyFill="1" applyBorder="1" applyAlignment="1">
      <alignment horizontal="center" vertical="center"/>
      <protection/>
    </xf>
    <xf numFmtId="0" fontId="25" fillId="0" borderId="33" xfId="0" applyFont="1" applyBorder="1" applyAlignment="1">
      <alignment horizontal="left" vertical="center" wrapText="1"/>
    </xf>
    <xf numFmtId="0" fontId="25" fillId="0" borderId="72" xfId="0" applyFont="1" applyBorder="1" applyAlignment="1">
      <alignment horizontal="left" vertical="center" wrapText="1"/>
    </xf>
    <xf numFmtId="0" fontId="20" fillId="0" borderId="73" xfId="0" applyFont="1" applyBorder="1" applyAlignment="1">
      <alignment horizontal="left" vertical="center" wrapText="1"/>
    </xf>
    <xf numFmtId="0" fontId="20" fillId="0" borderId="33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  <xf numFmtId="165" fontId="20" fillId="0" borderId="33" xfId="0" applyNumberFormat="1" applyFont="1" applyBorder="1" applyAlignment="1">
      <alignment horizontal="left" vertical="center" wrapText="1"/>
    </xf>
    <xf numFmtId="0" fontId="20" fillId="0" borderId="74" xfId="0" applyFont="1" applyBorder="1" applyAlignment="1">
      <alignment horizontal="left" vertical="center" wrapText="1"/>
    </xf>
    <xf numFmtId="4" fontId="20" fillId="29" borderId="53" xfId="55" applyNumberFormat="1" applyFont="1" applyFill="1" applyBorder="1" applyAlignment="1">
      <alignment horizontal="right" vertical="center" wrapText="1"/>
      <protection/>
    </xf>
    <xf numFmtId="0" fontId="0" fillId="36" borderId="75" xfId="0" applyFill="1" applyBorder="1" applyAlignment="1">
      <alignment vertical="center"/>
    </xf>
    <xf numFmtId="0" fontId="0" fillId="36" borderId="76" xfId="0" applyFill="1" applyBorder="1" applyAlignment="1">
      <alignment vertical="center"/>
    </xf>
    <xf numFmtId="0" fontId="21" fillId="24" borderId="0" xfId="55" applyFont="1" applyFill="1" applyBorder="1" applyAlignment="1">
      <alignment horizontal="center" vertical="top" wrapText="1"/>
      <protection/>
    </xf>
    <xf numFmtId="0" fontId="25" fillId="33" borderId="52" xfId="55" applyFont="1" applyFill="1" applyBorder="1" applyAlignment="1">
      <alignment horizontal="center" vertical="center" wrapText="1"/>
      <protection/>
    </xf>
    <xf numFmtId="4" fontId="25" fillId="33" borderId="53" xfId="55" applyNumberFormat="1" applyFont="1" applyFill="1" applyBorder="1" applyAlignment="1">
      <alignment horizontal="right" vertical="center" wrapText="1"/>
      <protection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21" fillId="24" borderId="0" xfId="55" applyFont="1" applyFill="1" applyBorder="1" applyAlignment="1">
      <alignment horizontal="center" vertical="center" wrapText="1"/>
      <protection/>
    </xf>
    <xf numFmtId="0" fontId="25" fillId="37" borderId="53" xfId="0" applyFont="1" applyFill="1" applyBorder="1" applyAlignment="1">
      <alignment horizontal="right" vertical="top" wrapText="1"/>
    </xf>
    <xf numFmtId="0" fontId="0" fillId="0" borderId="75" xfId="0" applyBorder="1" applyAlignment="1">
      <alignment horizontal="right"/>
    </xf>
    <xf numFmtId="0" fontId="0" fillId="0" borderId="76" xfId="0" applyBorder="1" applyAlignment="1">
      <alignment horizontal="right"/>
    </xf>
    <xf numFmtId="0" fontId="25" fillId="24" borderId="0" xfId="55" applyFont="1" applyFill="1" applyAlignment="1">
      <alignment vertical="center" wrapText="1"/>
      <protection/>
    </xf>
    <xf numFmtId="0" fontId="0" fillId="0" borderId="0" xfId="0" applyAlignment="1">
      <alignment vertical="center"/>
    </xf>
    <xf numFmtId="4" fontId="20" fillId="31" borderId="53" xfId="55" applyNumberFormat="1" applyFont="1" applyFill="1" applyBorder="1" applyAlignment="1">
      <alignment horizontal="right" vertical="center" wrapText="1"/>
      <protection/>
    </xf>
    <xf numFmtId="0" fontId="20" fillId="22" borderId="11" xfId="55" applyFont="1" applyFill="1" applyBorder="1" applyAlignment="1">
      <alignment horizontal="center" vertical="center"/>
      <protection/>
    </xf>
    <xf numFmtId="0" fontId="20" fillId="22" borderId="77" xfId="55" applyFont="1" applyFill="1" applyBorder="1" applyAlignment="1">
      <alignment horizontal="center" vertical="center"/>
      <protection/>
    </xf>
    <xf numFmtId="0" fontId="20" fillId="24" borderId="78" xfId="55" applyFont="1" applyFill="1" applyBorder="1" applyAlignment="1">
      <alignment horizontal="center" vertical="center"/>
      <protection/>
    </xf>
    <xf numFmtId="0" fontId="20" fillId="24" borderId="79" xfId="55" applyFont="1" applyFill="1" applyBorder="1" applyAlignment="1">
      <alignment horizontal="center" vertical="center"/>
      <protection/>
    </xf>
    <xf numFmtId="0" fontId="25" fillId="22" borderId="80" xfId="55" applyFont="1" applyFill="1" applyBorder="1" applyAlignment="1">
      <alignment horizontal="center" vertical="center" wrapText="1"/>
      <protection/>
    </xf>
    <xf numFmtId="0" fontId="25" fillId="22" borderId="81" xfId="55" applyFont="1" applyFill="1" applyBorder="1" applyAlignment="1">
      <alignment horizontal="center" vertical="center" wrapText="1"/>
      <protection/>
    </xf>
    <xf numFmtId="0" fontId="25" fillId="22" borderId="27" xfId="55" applyFont="1" applyFill="1" applyBorder="1" applyAlignment="1">
      <alignment horizontal="center" vertical="center" wrapText="1"/>
      <protection/>
    </xf>
    <xf numFmtId="0" fontId="25" fillId="22" borderId="82" xfId="55" applyFont="1" applyFill="1" applyBorder="1" applyAlignment="1">
      <alignment horizontal="center" vertical="center" wrapText="1"/>
      <protection/>
    </xf>
    <xf numFmtId="0" fontId="23" fillId="24" borderId="0" xfId="55" applyFont="1" applyFill="1" applyBorder="1" applyAlignment="1">
      <alignment horizontal="center" vertical="center"/>
      <protection/>
    </xf>
    <xf numFmtId="0" fontId="20" fillId="24" borderId="0" xfId="55" applyFont="1" applyFill="1" applyBorder="1" applyAlignment="1">
      <alignment horizontal="center" vertical="center"/>
      <protection/>
    </xf>
    <xf numFmtId="0" fontId="25" fillId="22" borderId="83" xfId="55" applyFont="1" applyFill="1" applyBorder="1" applyAlignment="1">
      <alignment horizontal="center" vertical="center" wrapText="1"/>
      <protection/>
    </xf>
    <xf numFmtId="0" fontId="25" fillId="22" borderId="84" xfId="55" applyFont="1" applyFill="1" applyBorder="1" applyAlignment="1">
      <alignment horizontal="center" vertical="center"/>
      <protection/>
    </xf>
    <xf numFmtId="0" fontId="26" fillId="22" borderId="81" xfId="55" applyFont="1" applyFill="1" applyBorder="1" applyAlignment="1">
      <alignment horizontal="center" vertical="center" wrapText="1"/>
      <protection/>
    </xf>
    <xf numFmtId="0" fontId="25" fillId="22" borderId="52" xfId="55" applyFont="1" applyFill="1" applyBorder="1" applyAlignment="1">
      <alignment horizontal="center" vertical="center" wrapText="1"/>
      <protection/>
    </xf>
    <xf numFmtId="0" fontId="25" fillId="24" borderId="36" xfId="55" applyFont="1" applyFill="1" applyBorder="1" applyAlignment="1">
      <alignment horizontal="center" vertical="center" wrapText="1"/>
      <protection/>
    </xf>
    <xf numFmtId="0" fontId="25" fillId="24" borderId="13" xfId="55" applyFont="1" applyFill="1" applyBorder="1" applyAlignment="1">
      <alignment horizontal="center" vertical="center" wrapText="1"/>
      <protection/>
    </xf>
    <xf numFmtId="2" fontId="25" fillId="22" borderId="52" xfId="55" applyNumberFormat="1" applyFont="1" applyFill="1" applyBorder="1" applyAlignment="1">
      <alignment horizontal="center" vertical="center" wrapText="1"/>
      <protection/>
    </xf>
    <xf numFmtId="0" fontId="0" fillId="0" borderId="52" xfId="0" applyBorder="1" applyAlignment="1">
      <alignment horizontal="center" vertical="center" wrapText="1"/>
    </xf>
    <xf numFmtId="4" fontId="20" fillId="25" borderId="53" xfId="55" applyNumberFormat="1" applyFont="1" applyFill="1" applyBorder="1" applyAlignment="1">
      <alignment horizontal="right" vertical="center" wrapText="1"/>
      <protection/>
    </xf>
    <xf numFmtId="4" fontId="25" fillId="38" borderId="53" xfId="55" applyNumberFormat="1" applyFont="1" applyFill="1" applyBorder="1" applyAlignment="1">
      <alignment horizontal="right" vertical="center" wrapText="1"/>
      <protection/>
    </xf>
    <xf numFmtId="0" fontId="28" fillId="0" borderId="75" xfId="0" applyFont="1" applyBorder="1" applyAlignment="1">
      <alignment vertical="center"/>
    </xf>
    <xf numFmtId="0" fontId="28" fillId="0" borderId="76" xfId="0" applyFont="1" applyBorder="1" applyAlignment="1">
      <alignment vertical="center"/>
    </xf>
    <xf numFmtId="0" fontId="25" fillId="29" borderId="0" xfId="55" applyFont="1" applyFill="1" applyBorder="1" applyAlignment="1">
      <alignment horizontal="center" vertical="center" wrapText="1"/>
      <protection/>
    </xf>
    <xf numFmtId="0" fontId="20" fillId="29" borderId="0" xfId="55" applyFont="1" applyFill="1" applyBorder="1" applyAlignment="1">
      <alignment horizontal="center" vertical="center"/>
      <protection/>
    </xf>
    <xf numFmtId="4" fontId="20" fillId="25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vertical="center"/>
    </xf>
    <xf numFmtId="4" fontId="25" fillId="38" borderId="0" xfId="55" applyNumberFormat="1" applyFont="1" applyFill="1" applyBorder="1" applyAlignment="1">
      <alignment horizontal="right" vertical="center" wrapText="1"/>
      <protection/>
    </xf>
    <xf numFmtId="0" fontId="28" fillId="0" borderId="0" xfId="0" applyFont="1" applyBorder="1" applyAlignment="1">
      <alignment vertical="center"/>
    </xf>
    <xf numFmtId="4" fontId="25" fillId="33" borderId="0" xfId="55" applyNumberFormat="1" applyFont="1" applyFill="1" applyBorder="1" applyAlignment="1">
      <alignment horizontal="righ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y_Harmonogram_Nędza_rev. 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28575</xdr:colOff>
      <xdr:row>13</xdr:row>
      <xdr:rowOff>257175</xdr:rowOff>
    </xdr:from>
    <xdr:to>
      <xdr:col>39</xdr:col>
      <xdr:colOff>438150</xdr:colOff>
      <xdr:row>42</xdr:row>
      <xdr:rowOff>0</xdr:rowOff>
    </xdr:to>
    <xdr:sp fLocksText="0">
      <xdr:nvSpPr>
        <xdr:cNvPr id="1" name="Tekst 1"/>
        <xdr:cNvSpPr txBox="1">
          <a:spLocks noChangeArrowheads="1"/>
        </xdr:cNvSpPr>
      </xdr:nvSpPr>
      <xdr:spPr>
        <a:xfrm>
          <a:off x="13049250" y="2428875"/>
          <a:ext cx="8943975" cy="5953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83"/>
  <sheetViews>
    <sheetView tabSelected="1" view="pageBreakPreview" zoomScaleSheetLayoutView="100" zoomScalePageLayoutView="0" workbookViewId="0" topLeftCell="A8">
      <selection activeCell="K77" sqref="K77"/>
    </sheetView>
  </sheetViews>
  <sheetFormatPr defaultColWidth="9.140625" defaultRowHeight="12.75"/>
  <cols>
    <col min="1" max="1" width="4.140625" style="1" customWidth="1"/>
    <col min="2" max="2" width="40.140625" style="1" customWidth="1"/>
    <col min="3" max="3" width="10.28125" style="2" customWidth="1"/>
    <col min="4" max="4" width="10.8515625" style="2" customWidth="1"/>
    <col min="5" max="5" width="0" style="3" hidden="1" customWidth="1"/>
    <col min="6" max="7" width="0" style="1" hidden="1" customWidth="1"/>
    <col min="8" max="8" width="12.7109375" style="1" customWidth="1"/>
    <col min="9" max="9" width="13.421875" style="1" customWidth="1"/>
    <col min="10" max="10" width="16.00390625" style="1" customWidth="1"/>
    <col min="11" max="11" width="8.7109375" style="1" customWidth="1"/>
    <col min="12" max="12" width="1.421875" style="2" customWidth="1"/>
    <col min="13" max="13" width="8.8515625" style="1" customWidth="1"/>
    <col min="14" max="14" width="8.7109375" style="1" customWidth="1"/>
    <col min="15" max="15" width="1.421875" style="2" customWidth="1"/>
    <col min="16" max="16" width="9.421875" style="1" customWidth="1"/>
    <col min="17" max="17" width="0" style="1" hidden="1" customWidth="1"/>
    <col min="18" max="18" width="0" style="2" hidden="1" customWidth="1"/>
    <col min="19" max="19" width="0" style="1" hidden="1" customWidth="1"/>
    <col min="20" max="20" width="9.140625" style="4" customWidth="1"/>
    <col min="21" max="21" width="9.140625" style="5" customWidth="1"/>
    <col min="22" max="22" width="3.421875" style="6" customWidth="1"/>
    <col min="23" max="23" width="9.140625" style="5" customWidth="1"/>
    <col min="24" max="16384" width="9.140625" style="4" customWidth="1"/>
  </cols>
  <sheetData>
    <row r="3" ht="12.75">
      <c r="C3" s="7"/>
    </row>
    <row r="4" ht="7.5" customHeight="1">
      <c r="B4" s="8"/>
    </row>
    <row r="5" ht="7.5" customHeight="1">
      <c r="B5" s="8"/>
    </row>
    <row r="6" ht="12.75">
      <c r="B6" s="2"/>
    </row>
    <row r="7" ht="12.75">
      <c r="B7" s="2"/>
    </row>
    <row r="8" spans="1:19" ht="15.75">
      <c r="A8" s="333" t="s">
        <v>0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</row>
    <row r="9" spans="1:19" ht="18.75">
      <c r="A9" s="333" t="s">
        <v>58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9"/>
      <c r="R9" s="10"/>
      <c r="S9" s="9"/>
    </row>
    <row r="10" spans="1:19" ht="15.75">
      <c r="A10" s="333" t="s">
        <v>1</v>
      </c>
      <c r="B10" s="333"/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9"/>
      <c r="R10" s="10"/>
      <c r="S10" s="9"/>
    </row>
    <row r="11" spans="1:19" ht="12.75">
      <c r="A11" s="334"/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</row>
    <row r="12" spans="1:19" ht="15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ht="13.5" thickBot="1"/>
    <row r="14" spans="1:22" ht="46.5" customHeight="1" thickBot="1">
      <c r="A14" s="335" t="s">
        <v>2</v>
      </c>
      <c r="B14" s="330" t="s">
        <v>95</v>
      </c>
      <c r="C14" s="329" t="s">
        <v>99</v>
      </c>
      <c r="D14" s="336"/>
      <c r="E14" s="337"/>
      <c r="F14" s="330"/>
      <c r="G14" s="329"/>
      <c r="H14" s="338" t="s">
        <v>100</v>
      </c>
      <c r="I14" s="338"/>
      <c r="J14" s="338"/>
      <c r="K14" s="341" t="s">
        <v>102</v>
      </c>
      <c r="L14" s="342"/>
      <c r="M14" s="342"/>
      <c r="N14" s="342"/>
      <c r="O14" s="342"/>
      <c r="P14" s="342"/>
      <c r="Q14" s="209"/>
      <c r="R14" s="209"/>
      <c r="S14" s="209"/>
      <c r="T14" s="217"/>
      <c r="U14" s="217"/>
      <c r="V14" s="217"/>
    </row>
    <row r="15" spans="1:22" ht="30" customHeight="1">
      <c r="A15" s="335"/>
      <c r="B15" s="330"/>
      <c r="C15" s="152" t="s">
        <v>3</v>
      </c>
      <c r="D15" s="152" t="s">
        <v>4</v>
      </c>
      <c r="E15" s="337"/>
      <c r="F15" s="330"/>
      <c r="G15" s="330"/>
      <c r="H15" s="210" t="s">
        <v>96</v>
      </c>
      <c r="I15" s="210" t="s">
        <v>97</v>
      </c>
      <c r="J15" s="210" t="s">
        <v>98</v>
      </c>
      <c r="K15" s="331" t="s">
        <v>103</v>
      </c>
      <c r="L15" s="331"/>
      <c r="M15" s="331"/>
      <c r="N15" s="332" t="s">
        <v>104</v>
      </c>
      <c r="O15" s="332"/>
      <c r="P15" s="332"/>
      <c r="Q15" s="339" t="s">
        <v>5</v>
      </c>
      <c r="R15" s="339"/>
      <c r="S15" s="340"/>
      <c r="T15" s="347"/>
      <c r="U15" s="347"/>
      <c r="V15" s="347"/>
    </row>
    <row r="16" spans="1:22" ht="13.5" thickBot="1">
      <c r="A16" s="13">
        <v>1</v>
      </c>
      <c r="B16" s="14">
        <v>2</v>
      </c>
      <c r="C16" s="14">
        <v>3</v>
      </c>
      <c r="D16" s="14">
        <v>4</v>
      </c>
      <c r="E16" s="15"/>
      <c r="F16" s="14"/>
      <c r="G16" s="14"/>
      <c r="H16" s="151"/>
      <c r="I16" s="151"/>
      <c r="J16" s="151"/>
      <c r="K16" s="325">
        <v>5</v>
      </c>
      <c r="L16" s="325"/>
      <c r="M16" s="325"/>
      <c r="N16" s="326">
        <v>6</v>
      </c>
      <c r="O16" s="326"/>
      <c r="P16" s="326"/>
      <c r="Q16" s="327">
        <v>14</v>
      </c>
      <c r="R16" s="327"/>
      <c r="S16" s="328"/>
      <c r="T16" s="348"/>
      <c r="U16" s="348"/>
      <c r="V16" s="348"/>
    </row>
    <row r="17" spans="1:22" ht="13.5" thickTop="1">
      <c r="A17" s="88"/>
      <c r="B17" s="89"/>
      <c r="C17" s="90"/>
      <c r="D17" s="90"/>
      <c r="E17" s="91"/>
      <c r="F17" s="92"/>
      <c r="G17" s="92"/>
      <c r="H17" s="186"/>
      <c r="I17" s="186"/>
      <c r="J17" s="186"/>
      <c r="K17" s="93"/>
      <c r="L17" s="94"/>
      <c r="M17" s="95"/>
      <c r="N17" s="96"/>
      <c r="O17" s="97"/>
      <c r="P17" s="98"/>
      <c r="Q17" s="102"/>
      <c r="R17" s="102"/>
      <c r="S17" s="102"/>
      <c r="T17" s="218"/>
      <c r="U17" s="219"/>
      <c r="V17" s="220"/>
    </row>
    <row r="18" spans="1:22" ht="12.75">
      <c r="A18" s="103"/>
      <c r="B18" s="104"/>
      <c r="C18" s="105"/>
      <c r="D18" s="105"/>
      <c r="E18" s="106"/>
      <c r="F18" s="107"/>
      <c r="G18" s="107"/>
      <c r="H18" s="187"/>
      <c r="I18" s="187"/>
      <c r="J18" s="187"/>
      <c r="K18" s="75"/>
      <c r="L18" s="76"/>
      <c r="M18" s="77"/>
      <c r="N18" s="108"/>
      <c r="O18" s="109"/>
      <c r="P18" s="110"/>
      <c r="Q18" s="102"/>
      <c r="R18" s="102"/>
      <c r="S18" s="102"/>
      <c r="T18" s="218"/>
      <c r="U18" s="221"/>
      <c r="V18" s="222"/>
    </row>
    <row r="19" spans="1:22" ht="19.5" customHeight="1">
      <c r="A19" s="88" t="s">
        <v>87</v>
      </c>
      <c r="B19" s="89" t="s">
        <v>7</v>
      </c>
      <c r="C19" s="90"/>
      <c r="D19" s="90"/>
      <c r="E19" s="91"/>
      <c r="F19" s="92"/>
      <c r="G19" s="92"/>
      <c r="H19" s="186"/>
      <c r="I19" s="186"/>
      <c r="J19" s="186"/>
      <c r="K19" s="93"/>
      <c r="L19" s="94"/>
      <c r="M19" s="201"/>
      <c r="N19" s="96"/>
      <c r="O19" s="97"/>
      <c r="P19" s="98"/>
      <c r="Q19" s="17" t="s">
        <v>8</v>
      </c>
      <c r="R19" s="17" t="s">
        <v>9</v>
      </c>
      <c r="S19" s="17" t="s">
        <v>10</v>
      </c>
      <c r="T19" s="218"/>
      <c r="U19" s="221"/>
      <c r="V19" s="222"/>
    </row>
    <row r="20" spans="1:22" ht="19.5" customHeight="1">
      <c r="A20" s="18">
        <v>1</v>
      </c>
      <c r="B20" s="19" t="s">
        <v>59</v>
      </c>
      <c r="C20" s="20"/>
      <c r="D20" s="301" t="s">
        <v>105</v>
      </c>
      <c r="E20" s="21"/>
      <c r="F20" s="22" t="e">
        <f>SUM(#REF!)</f>
        <v>#REF!</v>
      </c>
      <c r="G20" s="22"/>
      <c r="H20" s="190"/>
      <c r="I20" s="190"/>
      <c r="J20" s="190"/>
      <c r="K20" s="113"/>
      <c r="L20" s="114"/>
      <c r="M20" s="202"/>
      <c r="N20" s="239"/>
      <c r="O20" s="240"/>
      <c r="P20" s="241"/>
      <c r="Q20" s="23">
        <v>0</v>
      </c>
      <c r="R20" s="23" t="s">
        <v>9</v>
      </c>
      <c r="S20" s="211">
        <v>0</v>
      </c>
      <c r="T20" s="223"/>
      <c r="U20" s="224"/>
      <c r="V20" s="225"/>
    </row>
    <row r="21" spans="1:22" ht="19.5" customHeight="1">
      <c r="A21" s="80"/>
      <c r="B21" s="306" t="s">
        <v>63</v>
      </c>
      <c r="C21" s="37"/>
      <c r="D21" s="37" t="s">
        <v>105</v>
      </c>
      <c r="E21" s="38"/>
      <c r="F21" s="81">
        <f>SUM(F22:F35)</f>
        <v>40128.12</v>
      </c>
      <c r="G21" s="81"/>
      <c r="H21" s="191"/>
      <c r="I21" s="191"/>
      <c r="J21" s="191"/>
      <c r="K21" s="115"/>
      <c r="L21" s="116"/>
      <c r="M21" s="203"/>
      <c r="N21" s="242"/>
      <c r="O21" s="243"/>
      <c r="P21" s="244"/>
      <c r="Q21" s="23">
        <f>SUM(Q22:Q35)</f>
        <v>0</v>
      </c>
      <c r="R21" s="23" t="s">
        <v>9</v>
      </c>
      <c r="S21" s="211">
        <f>SUM(S22:S35)</f>
        <v>0</v>
      </c>
      <c r="T21" s="226"/>
      <c r="U21" s="227"/>
      <c r="V21" s="228"/>
    </row>
    <row r="22" spans="1:22" ht="21.75" customHeight="1">
      <c r="A22" s="24"/>
      <c r="B22" s="306" t="s">
        <v>60</v>
      </c>
      <c r="C22" s="37"/>
      <c r="D22" s="37" t="s">
        <v>105</v>
      </c>
      <c r="E22" s="26" t="s">
        <v>13</v>
      </c>
      <c r="F22" s="27">
        <f>683.39+882.01+1974.46+190.16+40.12+109.04</f>
        <v>3879.18</v>
      </c>
      <c r="G22" s="28">
        <v>0</v>
      </c>
      <c r="H22" s="192"/>
      <c r="I22" s="192"/>
      <c r="J22" s="192"/>
      <c r="K22" s="117"/>
      <c r="L22" s="118"/>
      <c r="M22" s="204"/>
      <c r="N22" s="245"/>
      <c r="O22" s="246"/>
      <c r="P22" s="247"/>
      <c r="Q22" s="29">
        <v>0</v>
      </c>
      <c r="R22" s="30" t="s">
        <v>9</v>
      </c>
      <c r="S22" s="212">
        <v>0</v>
      </c>
      <c r="T22" s="226"/>
      <c r="U22" s="227"/>
      <c r="V22" s="228"/>
    </row>
    <row r="23" spans="1:22" ht="12.75">
      <c r="A23" s="24"/>
      <c r="B23" s="306" t="s">
        <v>61</v>
      </c>
      <c r="C23" s="37"/>
      <c r="D23" s="37" t="s">
        <v>105</v>
      </c>
      <c r="E23" s="26" t="s">
        <v>14</v>
      </c>
      <c r="F23" s="27">
        <f>208.92+196.16</f>
        <v>405.08</v>
      </c>
      <c r="G23" s="28">
        <v>0</v>
      </c>
      <c r="H23" s="192"/>
      <c r="I23" s="192"/>
      <c r="J23" s="192"/>
      <c r="K23" s="117"/>
      <c r="L23" s="119"/>
      <c r="M23" s="204"/>
      <c r="N23" s="245"/>
      <c r="O23" s="246"/>
      <c r="P23" s="247"/>
      <c r="Q23" s="29">
        <v>0</v>
      </c>
      <c r="R23" s="29" t="s">
        <v>9</v>
      </c>
      <c r="S23" s="212">
        <v>0</v>
      </c>
      <c r="T23" s="226"/>
      <c r="U23" s="227"/>
      <c r="V23" s="228"/>
    </row>
    <row r="24" spans="1:22" ht="12.75">
      <c r="A24" s="24"/>
      <c r="B24" s="306" t="s">
        <v>62</v>
      </c>
      <c r="C24" s="37"/>
      <c r="D24" s="37" t="s">
        <v>105</v>
      </c>
      <c r="E24" s="26" t="s">
        <v>15</v>
      </c>
      <c r="F24" s="27">
        <f>3754.52+419.18+202.4+198.26</f>
        <v>4574.36</v>
      </c>
      <c r="G24" s="28">
        <v>0</v>
      </c>
      <c r="H24" s="192"/>
      <c r="I24" s="192"/>
      <c r="J24" s="192"/>
      <c r="K24" s="117"/>
      <c r="L24" s="119"/>
      <c r="M24" s="204"/>
      <c r="N24" s="245"/>
      <c r="O24" s="246"/>
      <c r="P24" s="247"/>
      <c r="Q24" s="29">
        <v>0</v>
      </c>
      <c r="R24" s="29" t="s">
        <v>9</v>
      </c>
      <c r="S24" s="212">
        <v>0</v>
      </c>
      <c r="T24" s="226"/>
      <c r="U24" s="227"/>
      <c r="V24" s="228"/>
    </row>
    <row r="25" spans="1:22" ht="12.75">
      <c r="A25" s="24"/>
      <c r="B25" s="306" t="s">
        <v>64</v>
      </c>
      <c r="C25" s="37"/>
      <c r="D25" s="37" t="s">
        <v>105</v>
      </c>
      <c r="E25" s="26" t="s">
        <v>17</v>
      </c>
      <c r="F25" s="27">
        <f>24697.2+3697.73</f>
        <v>28394.93</v>
      </c>
      <c r="G25" s="28">
        <v>0</v>
      </c>
      <c r="H25" s="192"/>
      <c r="I25" s="192"/>
      <c r="J25" s="192"/>
      <c r="K25" s="117"/>
      <c r="L25" s="118"/>
      <c r="M25" s="204"/>
      <c r="N25" s="245"/>
      <c r="O25" s="246"/>
      <c r="P25" s="247"/>
      <c r="Q25" s="29">
        <v>0</v>
      </c>
      <c r="R25" s="30" t="s">
        <v>9</v>
      </c>
      <c r="S25" s="212">
        <v>0</v>
      </c>
      <c r="T25" s="226"/>
      <c r="U25" s="227"/>
      <c r="V25" s="228"/>
    </row>
    <row r="26" spans="1:22" ht="18.75" customHeight="1" thickBot="1">
      <c r="A26" s="254"/>
      <c r="B26" s="309" t="s">
        <v>84</v>
      </c>
      <c r="C26" s="255"/>
      <c r="D26" s="255" t="s">
        <v>105</v>
      </c>
      <c r="E26" s="256"/>
      <c r="F26" s="257"/>
      <c r="G26" s="258"/>
      <c r="H26" s="259"/>
      <c r="I26" s="259"/>
      <c r="J26" s="259"/>
      <c r="K26" s="260"/>
      <c r="L26" s="261"/>
      <c r="M26" s="262"/>
      <c r="N26" s="263"/>
      <c r="O26" s="264"/>
      <c r="P26" s="265"/>
      <c r="Q26" s="85"/>
      <c r="R26" s="86"/>
      <c r="S26" s="213"/>
      <c r="T26" s="226"/>
      <c r="U26" s="227"/>
      <c r="V26" s="228"/>
    </row>
    <row r="27" spans="1:22" ht="28.5" customHeight="1">
      <c r="A27" s="80">
        <v>2</v>
      </c>
      <c r="B27" s="248" t="s">
        <v>85</v>
      </c>
      <c r="C27" s="249"/>
      <c r="D27" s="79" t="s">
        <v>106</v>
      </c>
      <c r="E27" s="100"/>
      <c r="F27" s="250"/>
      <c r="G27" s="251"/>
      <c r="H27" s="252"/>
      <c r="I27" s="252"/>
      <c r="J27" s="252"/>
      <c r="K27" s="266"/>
      <c r="L27" s="267"/>
      <c r="M27" s="268"/>
      <c r="N27" s="142"/>
      <c r="O27" s="143"/>
      <c r="P27" s="253"/>
      <c r="Q27" s="85"/>
      <c r="R27" s="86"/>
      <c r="S27" s="213"/>
      <c r="T27" s="226"/>
      <c r="U27" s="227"/>
      <c r="V27" s="229"/>
    </row>
    <row r="28" spans="1:22" ht="18" customHeight="1">
      <c r="A28" s="87"/>
      <c r="B28" s="82" t="s">
        <v>66</v>
      </c>
      <c r="C28" s="206"/>
      <c r="D28" s="79" t="s">
        <v>106</v>
      </c>
      <c r="E28" s="40"/>
      <c r="F28" s="83"/>
      <c r="G28" s="84"/>
      <c r="H28" s="193"/>
      <c r="I28" s="193"/>
      <c r="J28" s="193"/>
      <c r="K28" s="269"/>
      <c r="L28" s="270"/>
      <c r="M28" s="271"/>
      <c r="N28" s="122"/>
      <c r="O28" s="147"/>
      <c r="P28" s="124"/>
      <c r="Q28" s="85"/>
      <c r="R28" s="86"/>
      <c r="S28" s="213"/>
      <c r="T28" s="226"/>
      <c r="U28" s="227"/>
      <c r="V28" s="228"/>
    </row>
    <row r="29" spans="1:22" ht="18" customHeight="1">
      <c r="A29" s="87"/>
      <c r="B29" s="82" t="s">
        <v>67</v>
      </c>
      <c r="C29" s="206"/>
      <c r="D29" s="79" t="s">
        <v>106</v>
      </c>
      <c r="E29" s="40"/>
      <c r="F29" s="83"/>
      <c r="G29" s="84"/>
      <c r="H29" s="193"/>
      <c r="I29" s="193"/>
      <c r="J29" s="193"/>
      <c r="K29" s="269"/>
      <c r="L29" s="270"/>
      <c r="M29" s="271"/>
      <c r="N29" s="122"/>
      <c r="O29" s="147"/>
      <c r="P29" s="124"/>
      <c r="Q29" s="85"/>
      <c r="R29" s="86"/>
      <c r="S29" s="213"/>
      <c r="T29" s="226"/>
      <c r="U29" s="227"/>
      <c r="V29" s="228"/>
    </row>
    <row r="30" spans="1:22" ht="18" customHeight="1">
      <c r="A30" s="87"/>
      <c r="B30" s="82" t="s">
        <v>68</v>
      </c>
      <c r="C30" s="206"/>
      <c r="D30" s="79" t="s">
        <v>106</v>
      </c>
      <c r="E30" s="40"/>
      <c r="F30" s="83"/>
      <c r="G30" s="84"/>
      <c r="H30" s="193"/>
      <c r="I30" s="193"/>
      <c r="J30" s="193"/>
      <c r="K30" s="269"/>
      <c r="L30" s="270"/>
      <c r="M30" s="271"/>
      <c r="N30" s="122"/>
      <c r="O30" s="147"/>
      <c r="P30" s="124"/>
      <c r="Q30" s="85"/>
      <c r="R30" s="86"/>
      <c r="S30" s="213"/>
      <c r="T30" s="226"/>
      <c r="U30" s="227"/>
      <c r="V30" s="228"/>
    </row>
    <row r="31" spans="1:22" ht="20.25" customHeight="1">
      <c r="A31" s="32"/>
      <c r="B31" s="82" t="s">
        <v>69</v>
      </c>
      <c r="C31" s="206"/>
      <c r="D31" s="79" t="s">
        <v>106</v>
      </c>
      <c r="E31" s="40"/>
      <c r="F31" s="83"/>
      <c r="G31" s="84"/>
      <c r="H31" s="193"/>
      <c r="I31" s="193"/>
      <c r="J31" s="193"/>
      <c r="K31" s="269"/>
      <c r="L31" s="270"/>
      <c r="M31" s="271"/>
      <c r="N31" s="122"/>
      <c r="O31" s="147"/>
      <c r="P31" s="124"/>
      <c r="Q31" s="85"/>
      <c r="R31" s="86"/>
      <c r="S31" s="213"/>
      <c r="T31" s="226"/>
      <c r="U31" s="227"/>
      <c r="V31" s="228"/>
    </row>
    <row r="32" spans="1:22" ht="17.25" customHeight="1">
      <c r="A32" s="32"/>
      <c r="B32" s="82" t="s">
        <v>70</v>
      </c>
      <c r="C32" s="206"/>
      <c r="D32" s="79" t="s">
        <v>106</v>
      </c>
      <c r="E32" s="40"/>
      <c r="F32" s="83"/>
      <c r="G32" s="84"/>
      <c r="H32" s="193"/>
      <c r="I32" s="193"/>
      <c r="J32" s="193"/>
      <c r="K32" s="269"/>
      <c r="L32" s="270"/>
      <c r="M32" s="271"/>
      <c r="N32" s="122"/>
      <c r="O32" s="147"/>
      <c r="P32" s="124"/>
      <c r="Q32" s="85"/>
      <c r="R32" s="86"/>
      <c r="S32" s="213"/>
      <c r="T32" s="226"/>
      <c r="U32" s="227"/>
      <c r="V32" s="228"/>
    </row>
    <row r="33" spans="1:22" ht="12.75">
      <c r="A33" s="88" t="s">
        <v>6</v>
      </c>
      <c r="B33" s="89" t="s">
        <v>71</v>
      </c>
      <c r="C33" s="90"/>
      <c r="D33" s="90"/>
      <c r="E33" s="91"/>
      <c r="F33" s="92"/>
      <c r="G33" s="92"/>
      <c r="H33" s="186"/>
      <c r="I33" s="186"/>
      <c r="J33" s="186"/>
      <c r="K33" s="272"/>
      <c r="L33" s="273"/>
      <c r="M33" s="274"/>
      <c r="N33" s="125"/>
      <c r="O33" s="126"/>
      <c r="P33" s="127"/>
      <c r="Q33" s="85"/>
      <c r="R33" s="86"/>
      <c r="S33" s="213"/>
      <c r="T33" s="230"/>
      <c r="U33" s="231"/>
      <c r="V33" s="232"/>
    </row>
    <row r="34" spans="1:22" ht="19.5" customHeight="1">
      <c r="A34" s="18">
        <v>1</v>
      </c>
      <c r="B34" s="303" t="s">
        <v>88</v>
      </c>
      <c r="C34" s="205"/>
      <c r="D34" s="302" t="s">
        <v>106</v>
      </c>
      <c r="E34" s="40"/>
      <c r="F34" s="83"/>
      <c r="G34" s="84"/>
      <c r="H34" s="193"/>
      <c r="I34" s="193"/>
      <c r="J34" s="193"/>
      <c r="K34" s="269"/>
      <c r="L34" s="270"/>
      <c r="M34" s="275"/>
      <c r="N34" s="122"/>
      <c r="O34" s="123"/>
      <c r="P34" s="148"/>
      <c r="Q34" s="85"/>
      <c r="R34" s="86"/>
      <c r="S34" s="213"/>
      <c r="T34" s="226"/>
      <c r="U34" s="224"/>
      <c r="V34" s="225"/>
    </row>
    <row r="35" spans="1:22" ht="22.5" customHeight="1">
      <c r="A35" s="39"/>
      <c r="B35" s="306" t="s">
        <v>86</v>
      </c>
      <c r="C35" s="37"/>
      <c r="D35" s="79" t="s">
        <v>106</v>
      </c>
      <c r="E35" s="33" t="s">
        <v>19</v>
      </c>
      <c r="F35" s="34">
        <v>2874.57</v>
      </c>
      <c r="G35" s="35">
        <v>0</v>
      </c>
      <c r="H35" s="194"/>
      <c r="I35" s="194"/>
      <c r="J35" s="194"/>
      <c r="K35" s="276"/>
      <c r="L35" s="277"/>
      <c r="M35" s="278"/>
      <c r="N35" s="130"/>
      <c r="O35" s="131"/>
      <c r="P35" s="132"/>
      <c r="Q35" s="36">
        <v>0</v>
      </c>
      <c r="R35" s="36" t="s">
        <v>9</v>
      </c>
      <c r="S35" s="214">
        <v>0</v>
      </c>
      <c r="T35" s="226"/>
      <c r="U35" s="224"/>
      <c r="V35" s="228"/>
    </row>
    <row r="36" spans="1:23" s="45" customFormat="1" ht="15" customHeight="1" hidden="1">
      <c r="A36" s="16" t="s">
        <v>20</v>
      </c>
      <c r="B36" s="306" t="s">
        <v>65</v>
      </c>
      <c r="C36" s="42"/>
      <c r="D36" s="79" t="s">
        <v>106</v>
      </c>
      <c r="E36" s="43"/>
      <c r="F36" s="44">
        <f>SUM(F37:F38)</f>
        <v>0</v>
      </c>
      <c r="G36" s="44"/>
      <c r="H36" s="195"/>
      <c r="I36" s="195"/>
      <c r="J36" s="195"/>
      <c r="K36" s="279"/>
      <c r="L36" s="280"/>
      <c r="M36" s="281"/>
      <c r="N36" s="133"/>
      <c r="O36" s="134"/>
      <c r="P36" s="135"/>
      <c r="Q36" s="23">
        <f>SUM(Q37:Q38)</f>
        <v>0</v>
      </c>
      <c r="R36" s="23" t="s">
        <v>9</v>
      </c>
      <c r="S36" s="211">
        <f>SUM(S37:S38)</f>
        <v>0</v>
      </c>
      <c r="T36" s="223"/>
      <c r="U36" s="224"/>
      <c r="V36" s="225"/>
      <c r="W36" s="5"/>
    </row>
    <row r="37" spans="1:23" s="45" customFormat="1" ht="12.75" hidden="1">
      <c r="A37" s="46" t="s">
        <v>11</v>
      </c>
      <c r="B37" s="306" t="s">
        <v>66</v>
      </c>
      <c r="C37" s="47"/>
      <c r="D37" s="79" t="s">
        <v>106</v>
      </c>
      <c r="E37" s="48"/>
      <c r="F37" s="49">
        <v>0</v>
      </c>
      <c r="G37" s="50">
        <v>0.23</v>
      </c>
      <c r="H37" s="196"/>
      <c r="I37" s="196"/>
      <c r="J37" s="196"/>
      <c r="K37" s="282"/>
      <c r="L37" s="280"/>
      <c r="M37" s="283"/>
      <c r="N37" s="136"/>
      <c r="O37" s="134"/>
      <c r="P37" s="137"/>
      <c r="Q37" s="29">
        <v>0</v>
      </c>
      <c r="R37" s="30" t="s">
        <v>9</v>
      </c>
      <c r="S37" s="212">
        <v>0</v>
      </c>
      <c r="T37" s="226"/>
      <c r="U37" s="224"/>
      <c r="V37" s="228"/>
      <c r="W37" s="5"/>
    </row>
    <row r="38" spans="1:23" s="45" customFormat="1" ht="12.75" hidden="1">
      <c r="A38" s="46" t="s">
        <v>12</v>
      </c>
      <c r="B38" s="306" t="s">
        <v>67</v>
      </c>
      <c r="C38" s="47"/>
      <c r="D38" s="79" t="s">
        <v>106</v>
      </c>
      <c r="E38" s="51"/>
      <c r="F38" s="52"/>
      <c r="G38" s="52"/>
      <c r="H38" s="197"/>
      <c r="I38" s="197"/>
      <c r="J38" s="197"/>
      <c r="K38" s="282"/>
      <c r="L38" s="284"/>
      <c r="M38" s="283"/>
      <c r="N38" s="136"/>
      <c r="O38" s="138"/>
      <c r="P38" s="137"/>
      <c r="Q38" s="36">
        <v>0</v>
      </c>
      <c r="R38" s="36" t="s">
        <v>9</v>
      </c>
      <c r="S38" s="214">
        <v>0</v>
      </c>
      <c r="T38" s="226"/>
      <c r="U38" s="227"/>
      <c r="V38" s="228"/>
      <c r="W38" s="5"/>
    </row>
    <row r="39" spans="1:23" ht="21" customHeight="1">
      <c r="A39" s="18"/>
      <c r="B39" s="306" t="s">
        <v>73</v>
      </c>
      <c r="C39" s="37"/>
      <c r="D39" s="79" t="s">
        <v>106</v>
      </c>
      <c r="E39" s="21"/>
      <c r="F39" s="22" t="e">
        <f>SUM(F40:F53)</f>
        <v>#REF!</v>
      </c>
      <c r="G39" s="22"/>
      <c r="H39" s="190"/>
      <c r="I39" s="190"/>
      <c r="J39" s="190"/>
      <c r="K39" s="285"/>
      <c r="L39" s="286"/>
      <c r="M39" s="287"/>
      <c r="N39" s="113"/>
      <c r="O39" s="114"/>
      <c r="P39" s="149"/>
      <c r="Q39" s="23">
        <f>SUM(Q40:Q53)</f>
        <v>0</v>
      </c>
      <c r="R39" s="23" t="s">
        <v>9</v>
      </c>
      <c r="S39" s="211">
        <f>SUM(S40:S53)</f>
        <v>0</v>
      </c>
      <c r="T39" s="233"/>
      <c r="U39" s="234"/>
      <c r="V39" s="235"/>
      <c r="W39" s="31"/>
    </row>
    <row r="40" spans="1:23" ht="25.5" hidden="1">
      <c r="A40" s="24" t="s">
        <v>11</v>
      </c>
      <c r="B40" s="82" t="s">
        <v>74</v>
      </c>
      <c r="C40" s="25"/>
      <c r="D40" s="79" t="s">
        <v>106</v>
      </c>
      <c r="E40" s="53" t="s">
        <v>23</v>
      </c>
      <c r="F40" s="27">
        <v>0</v>
      </c>
      <c r="G40" s="28">
        <v>0.23</v>
      </c>
      <c r="H40" s="192"/>
      <c r="I40" s="192"/>
      <c r="J40" s="192"/>
      <c r="K40" s="288"/>
      <c r="L40" s="289"/>
      <c r="M40" s="290"/>
      <c r="N40" s="117"/>
      <c r="O40" s="118"/>
      <c r="P40" s="140"/>
      <c r="Q40" s="29">
        <v>0</v>
      </c>
      <c r="R40" s="30" t="s">
        <v>9</v>
      </c>
      <c r="S40" s="212">
        <v>0</v>
      </c>
      <c r="T40" s="236"/>
      <c r="U40" s="234"/>
      <c r="V40" s="235"/>
      <c r="W40" s="31"/>
    </row>
    <row r="41" spans="1:23" ht="18.75" customHeight="1">
      <c r="A41" s="24"/>
      <c r="B41" s="306" t="s">
        <v>74</v>
      </c>
      <c r="C41" s="37"/>
      <c r="D41" s="79" t="s">
        <v>106</v>
      </c>
      <c r="E41" s="53"/>
      <c r="F41" s="27"/>
      <c r="G41" s="28"/>
      <c r="H41" s="192"/>
      <c r="I41" s="192"/>
      <c r="J41" s="192"/>
      <c r="K41" s="288"/>
      <c r="L41" s="289"/>
      <c r="M41" s="290"/>
      <c r="N41" s="117"/>
      <c r="O41" s="118"/>
      <c r="P41" s="140"/>
      <c r="Q41" s="29"/>
      <c r="R41" s="30"/>
      <c r="S41" s="212"/>
      <c r="T41" s="236"/>
      <c r="U41" s="234"/>
      <c r="V41" s="235"/>
      <c r="W41" s="31"/>
    </row>
    <row r="42" spans="1:23" ht="21" customHeight="1">
      <c r="A42" s="24"/>
      <c r="B42" s="306" t="s">
        <v>75</v>
      </c>
      <c r="C42" s="37"/>
      <c r="D42" s="79" t="s">
        <v>106</v>
      </c>
      <c r="E42" s="53" t="s">
        <v>24</v>
      </c>
      <c r="F42" s="27">
        <f>106971.83-F56+571.05</f>
        <v>106564.69</v>
      </c>
      <c r="G42" s="28">
        <v>0</v>
      </c>
      <c r="H42" s="192"/>
      <c r="I42" s="192"/>
      <c r="J42" s="192"/>
      <c r="K42" s="288"/>
      <c r="L42" s="291"/>
      <c r="M42" s="290"/>
      <c r="N42" s="117"/>
      <c r="O42" s="118"/>
      <c r="P42" s="140"/>
      <c r="Q42" s="29">
        <v>0</v>
      </c>
      <c r="R42" s="29" t="s">
        <v>9</v>
      </c>
      <c r="S42" s="212">
        <v>0</v>
      </c>
      <c r="T42" s="236"/>
      <c r="U42" s="234"/>
      <c r="V42" s="235"/>
      <c r="W42" s="31"/>
    </row>
    <row r="43" spans="1:23" ht="22.5" customHeight="1">
      <c r="A43" s="24"/>
      <c r="B43" s="306" t="s">
        <v>76</v>
      </c>
      <c r="C43" s="37"/>
      <c r="D43" s="79" t="s">
        <v>106</v>
      </c>
      <c r="E43" s="53" t="s">
        <v>25</v>
      </c>
      <c r="F43" s="27">
        <f>40235.8+743.38+854.8+6377.78+74.46</f>
        <v>48286.22</v>
      </c>
      <c r="G43" s="28">
        <v>0</v>
      </c>
      <c r="H43" s="192"/>
      <c r="I43" s="192"/>
      <c r="J43" s="192"/>
      <c r="K43" s="288"/>
      <c r="L43" s="291"/>
      <c r="M43" s="290"/>
      <c r="N43" s="117"/>
      <c r="O43" s="118"/>
      <c r="P43" s="140"/>
      <c r="Q43" s="29">
        <v>0</v>
      </c>
      <c r="R43" s="30" t="s">
        <v>9</v>
      </c>
      <c r="S43" s="212">
        <v>0</v>
      </c>
      <c r="T43" s="236"/>
      <c r="U43" s="234"/>
      <c r="V43" s="235"/>
      <c r="W43" s="31"/>
    </row>
    <row r="44" spans="1:23" ht="12.75" hidden="1">
      <c r="A44" s="24" t="s">
        <v>16</v>
      </c>
      <c r="B44" s="82" t="s">
        <v>72</v>
      </c>
      <c r="C44" s="25"/>
      <c r="D44" s="79" t="s">
        <v>106</v>
      </c>
      <c r="E44" s="26"/>
      <c r="F44" s="27" t="e">
        <f>#REF!+#REF!*G44</f>
        <v>#REF!</v>
      </c>
      <c r="G44" s="28"/>
      <c r="H44" s="192"/>
      <c r="I44" s="192"/>
      <c r="J44" s="192"/>
      <c r="K44" s="288"/>
      <c r="L44" s="291"/>
      <c r="M44" s="290"/>
      <c r="N44" s="117"/>
      <c r="O44" s="119"/>
      <c r="P44" s="140"/>
      <c r="Q44" s="29">
        <v>0</v>
      </c>
      <c r="R44" s="29" t="s">
        <v>9</v>
      </c>
      <c r="S44" s="212">
        <v>0</v>
      </c>
      <c r="T44" s="236"/>
      <c r="U44" s="208"/>
      <c r="V44" s="235"/>
      <c r="W44" s="31"/>
    </row>
    <row r="45" spans="1:23" ht="12.75" hidden="1">
      <c r="A45" s="24" t="s">
        <v>18</v>
      </c>
      <c r="B45" s="82" t="s">
        <v>73</v>
      </c>
      <c r="C45" s="25"/>
      <c r="D45" s="79" t="s">
        <v>106</v>
      </c>
      <c r="E45" s="26"/>
      <c r="F45" s="27" t="e">
        <f>#REF!+#REF!*G45</f>
        <v>#REF!</v>
      </c>
      <c r="G45" s="28"/>
      <c r="H45" s="192"/>
      <c r="I45" s="192"/>
      <c r="J45" s="192"/>
      <c r="K45" s="288"/>
      <c r="L45" s="291"/>
      <c r="M45" s="290"/>
      <c r="N45" s="117"/>
      <c r="O45" s="118"/>
      <c r="P45" s="140"/>
      <c r="Q45" s="29">
        <v>0</v>
      </c>
      <c r="R45" s="30" t="s">
        <v>9</v>
      </c>
      <c r="S45" s="212">
        <v>0</v>
      </c>
      <c r="T45" s="236"/>
      <c r="U45" s="234"/>
      <c r="V45" s="235"/>
      <c r="W45" s="31"/>
    </row>
    <row r="46" spans="1:23" ht="12.75" hidden="1">
      <c r="A46" s="24" t="s">
        <v>26</v>
      </c>
      <c r="B46" s="82" t="s">
        <v>74</v>
      </c>
      <c r="C46" s="25"/>
      <c r="D46" s="79" t="s">
        <v>106</v>
      </c>
      <c r="E46" s="26"/>
      <c r="F46" s="27" t="e">
        <f>#REF!+#REF!*G46</f>
        <v>#REF!</v>
      </c>
      <c r="G46" s="28"/>
      <c r="H46" s="192"/>
      <c r="I46" s="192"/>
      <c r="J46" s="192"/>
      <c r="K46" s="288"/>
      <c r="L46" s="291"/>
      <c r="M46" s="290"/>
      <c r="N46" s="117"/>
      <c r="O46" s="119"/>
      <c r="P46" s="140"/>
      <c r="Q46" s="29">
        <v>0</v>
      </c>
      <c r="R46" s="29" t="s">
        <v>9</v>
      </c>
      <c r="S46" s="212">
        <v>0</v>
      </c>
      <c r="T46" s="236"/>
      <c r="U46" s="208"/>
      <c r="V46" s="235"/>
      <c r="W46" s="31"/>
    </row>
    <row r="47" spans="1:23" ht="12.75" hidden="1">
      <c r="A47" s="24" t="s">
        <v>27</v>
      </c>
      <c r="B47" s="82" t="s">
        <v>75</v>
      </c>
      <c r="C47" s="25"/>
      <c r="D47" s="79" t="s">
        <v>106</v>
      </c>
      <c r="E47" s="26"/>
      <c r="F47" s="27" t="e">
        <f>#REF!+#REF!*G47</f>
        <v>#REF!</v>
      </c>
      <c r="G47" s="28"/>
      <c r="H47" s="192"/>
      <c r="I47" s="192"/>
      <c r="J47" s="192"/>
      <c r="K47" s="288"/>
      <c r="L47" s="291"/>
      <c r="M47" s="290"/>
      <c r="N47" s="117"/>
      <c r="O47" s="118"/>
      <c r="P47" s="140"/>
      <c r="Q47" s="29">
        <v>0</v>
      </c>
      <c r="R47" s="30" t="s">
        <v>9</v>
      </c>
      <c r="S47" s="212">
        <v>0</v>
      </c>
      <c r="T47" s="236"/>
      <c r="U47" s="234"/>
      <c r="V47" s="235"/>
      <c r="W47" s="31"/>
    </row>
    <row r="48" spans="1:23" ht="12.75" hidden="1">
      <c r="A48" s="24" t="s">
        <v>28</v>
      </c>
      <c r="B48" s="82" t="s">
        <v>76</v>
      </c>
      <c r="C48" s="25"/>
      <c r="D48" s="79" t="s">
        <v>106</v>
      </c>
      <c r="E48" s="26"/>
      <c r="F48" s="27" t="e">
        <f>#REF!+#REF!*G48</f>
        <v>#REF!</v>
      </c>
      <c r="G48" s="28"/>
      <c r="H48" s="192"/>
      <c r="I48" s="192"/>
      <c r="J48" s="192"/>
      <c r="K48" s="288"/>
      <c r="L48" s="291"/>
      <c r="M48" s="290"/>
      <c r="N48" s="117"/>
      <c r="O48" s="119"/>
      <c r="P48" s="140"/>
      <c r="Q48" s="29">
        <v>0</v>
      </c>
      <c r="R48" s="29" t="s">
        <v>9</v>
      </c>
      <c r="S48" s="212">
        <v>0</v>
      </c>
      <c r="T48" s="236"/>
      <c r="U48" s="208"/>
      <c r="V48" s="235"/>
      <c r="W48" s="31"/>
    </row>
    <row r="49" spans="1:23" ht="31.5" customHeight="1">
      <c r="A49" s="111">
        <v>2</v>
      </c>
      <c r="B49" s="303" t="s">
        <v>91</v>
      </c>
      <c r="C49" s="37"/>
      <c r="D49" s="302" t="s">
        <v>106</v>
      </c>
      <c r="E49" s="53" t="s">
        <v>29</v>
      </c>
      <c r="F49" s="27">
        <v>60297.46</v>
      </c>
      <c r="G49" s="28">
        <v>0</v>
      </c>
      <c r="H49" s="192"/>
      <c r="I49" s="192"/>
      <c r="J49" s="192"/>
      <c r="K49" s="288"/>
      <c r="L49" s="291"/>
      <c r="M49" s="290"/>
      <c r="N49" s="117"/>
      <c r="O49" s="118"/>
      <c r="P49" s="150"/>
      <c r="Q49" s="29">
        <v>0</v>
      </c>
      <c r="R49" s="30" t="s">
        <v>9</v>
      </c>
      <c r="S49" s="212">
        <v>0</v>
      </c>
      <c r="T49" s="236"/>
      <c r="U49" s="234"/>
      <c r="V49" s="229"/>
      <c r="W49" s="31"/>
    </row>
    <row r="50" spans="1:23" ht="25.5">
      <c r="A50" s="24"/>
      <c r="B50" s="306" t="s">
        <v>77</v>
      </c>
      <c r="C50" s="37"/>
      <c r="D50" s="79" t="s">
        <v>106</v>
      </c>
      <c r="E50" s="53" t="s">
        <v>30</v>
      </c>
      <c r="F50" s="27">
        <f>9371.58+2503.89/3</f>
        <v>10206.21</v>
      </c>
      <c r="G50" s="28">
        <v>0</v>
      </c>
      <c r="H50" s="192"/>
      <c r="I50" s="192"/>
      <c r="J50" s="192"/>
      <c r="K50" s="288"/>
      <c r="L50" s="291"/>
      <c r="M50" s="290"/>
      <c r="N50" s="117"/>
      <c r="O50" s="118"/>
      <c r="P50" s="140"/>
      <c r="Q50" s="29">
        <v>0</v>
      </c>
      <c r="R50" s="29" t="s">
        <v>9</v>
      </c>
      <c r="S50" s="212">
        <v>0</v>
      </c>
      <c r="T50" s="236"/>
      <c r="U50" s="234"/>
      <c r="V50" s="235"/>
      <c r="W50" s="31"/>
    </row>
    <row r="51" spans="1:23" ht="25.5">
      <c r="A51" s="24"/>
      <c r="B51" s="308" t="s">
        <v>78</v>
      </c>
      <c r="C51" s="37"/>
      <c r="D51" s="79" t="s">
        <v>106</v>
      </c>
      <c r="E51" s="53" t="s">
        <v>31</v>
      </c>
      <c r="F51" s="27">
        <f>7897.01+2503.89/3</f>
        <v>8731.64</v>
      </c>
      <c r="G51" s="28">
        <v>0</v>
      </c>
      <c r="H51" s="192"/>
      <c r="I51" s="192"/>
      <c r="J51" s="192"/>
      <c r="K51" s="288"/>
      <c r="L51" s="291"/>
      <c r="M51" s="290"/>
      <c r="N51" s="117"/>
      <c r="O51" s="118"/>
      <c r="P51" s="140"/>
      <c r="Q51" s="29">
        <v>0</v>
      </c>
      <c r="R51" s="29" t="s">
        <v>9</v>
      </c>
      <c r="S51" s="212">
        <v>0</v>
      </c>
      <c r="T51" s="236"/>
      <c r="U51" s="234"/>
      <c r="V51" s="235"/>
      <c r="W51" s="31"/>
    </row>
    <row r="52" spans="1:23" ht="25.5">
      <c r="A52" s="24"/>
      <c r="B52" s="306" t="s">
        <v>79</v>
      </c>
      <c r="C52" s="37"/>
      <c r="D52" s="79" t="s">
        <v>106</v>
      </c>
      <c r="E52" s="54" t="s">
        <v>32</v>
      </c>
      <c r="F52" s="34">
        <f>4945.71+2503.89/3</f>
        <v>5780.34</v>
      </c>
      <c r="G52" s="35">
        <v>0</v>
      </c>
      <c r="H52" s="207"/>
      <c r="I52" s="207"/>
      <c r="J52" s="207"/>
      <c r="K52" s="288"/>
      <c r="L52" s="291"/>
      <c r="M52" s="290"/>
      <c r="N52" s="117"/>
      <c r="O52" s="118"/>
      <c r="P52" s="140"/>
      <c r="Q52" s="29">
        <v>0</v>
      </c>
      <c r="R52" s="30" t="s">
        <v>9</v>
      </c>
      <c r="S52" s="212">
        <v>0</v>
      </c>
      <c r="T52" s="236"/>
      <c r="U52" s="234"/>
      <c r="V52" s="235"/>
      <c r="W52" s="31"/>
    </row>
    <row r="53" spans="1:22" ht="12.75" hidden="1">
      <c r="A53" s="39" t="s">
        <v>33</v>
      </c>
      <c r="B53" s="82" t="s">
        <v>80</v>
      </c>
      <c r="C53" s="55"/>
      <c r="D53" s="79" t="s">
        <v>106</v>
      </c>
      <c r="E53" s="56"/>
      <c r="F53" s="57"/>
      <c r="G53" s="57"/>
      <c r="H53" s="198"/>
      <c r="I53" s="198"/>
      <c r="J53" s="198"/>
      <c r="K53" s="292"/>
      <c r="L53" s="293"/>
      <c r="M53" s="294"/>
      <c r="N53" s="128"/>
      <c r="O53" s="129"/>
      <c r="P53" s="141"/>
      <c r="Q53" s="36">
        <v>0</v>
      </c>
      <c r="R53" s="36" t="s">
        <v>9</v>
      </c>
      <c r="S53" s="214">
        <v>0</v>
      </c>
      <c r="T53" s="236"/>
      <c r="U53" s="208"/>
      <c r="V53" s="235"/>
    </row>
    <row r="54" spans="1:22" ht="22.5" customHeight="1">
      <c r="A54" s="99"/>
      <c r="B54" s="307" t="s">
        <v>80</v>
      </c>
      <c r="C54" s="37"/>
      <c r="D54" s="79" t="s">
        <v>106</v>
      </c>
      <c r="E54" s="100"/>
      <c r="F54" s="101"/>
      <c r="G54" s="101"/>
      <c r="H54" s="199"/>
      <c r="I54" s="199"/>
      <c r="J54" s="199"/>
      <c r="K54" s="295"/>
      <c r="L54" s="296"/>
      <c r="M54" s="297"/>
      <c r="N54" s="144"/>
      <c r="O54" s="145"/>
      <c r="P54" s="146"/>
      <c r="Q54" s="78"/>
      <c r="R54" s="78"/>
      <c r="S54" s="215"/>
      <c r="T54" s="236"/>
      <c r="U54" s="208"/>
      <c r="V54" s="235"/>
    </row>
    <row r="55" spans="1:23" s="45" customFormat="1" ht="24" customHeight="1">
      <c r="A55" s="41">
        <v>3</v>
      </c>
      <c r="B55" s="304" t="s">
        <v>90</v>
      </c>
      <c r="C55" s="58"/>
      <c r="D55" s="302" t="s">
        <v>106</v>
      </c>
      <c r="E55" s="59"/>
      <c r="F55" s="22">
        <f>SUM(F56:F72)</f>
        <v>4937.23</v>
      </c>
      <c r="G55" s="22"/>
      <c r="H55" s="190"/>
      <c r="I55" s="190"/>
      <c r="J55" s="190"/>
      <c r="K55" s="285"/>
      <c r="L55" s="286"/>
      <c r="M55" s="287"/>
      <c r="N55" s="113"/>
      <c r="O55" s="114"/>
      <c r="P55" s="139"/>
      <c r="Q55" s="23">
        <f>SUM(Q56:Q72)</f>
        <v>0</v>
      </c>
      <c r="R55" s="23" t="s">
        <v>9</v>
      </c>
      <c r="S55" s="211">
        <f>SUM(S56:S72)</f>
        <v>0</v>
      </c>
      <c r="T55" s="233"/>
      <c r="U55" s="234"/>
      <c r="V55" s="229"/>
      <c r="W55" s="5"/>
    </row>
    <row r="56" spans="1:23" s="45" customFormat="1" ht="30" customHeight="1">
      <c r="A56" s="60"/>
      <c r="B56" s="306" t="s">
        <v>81</v>
      </c>
      <c r="C56" s="37"/>
      <c r="D56" s="79" t="s">
        <v>106</v>
      </c>
      <c r="E56" s="53" t="s">
        <v>34</v>
      </c>
      <c r="F56" s="61">
        <v>978.19</v>
      </c>
      <c r="G56" s="28">
        <v>0</v>
      </c>
      <c r="H56" s="192"/>
      <c r="I56" s="192"/>
      <c r="J56" s="192"/>
      <c r="K56" s="288"/>
      <c r="L56" s="291"/>
      <c r="M56" s="290"/>
      <c r="N56" s="117"/>
      <c r="O56" s="118"/>
      <c r="P56" s="140"/>
      <c r="Q56" s="29">
        <v>0</v>
      </c>
      <c r="R56" s="30" t="s">
        <v>9</v>
      </c>
      <c r="S56" s="212">
        <v>0</v>
      </c>
      <c r="T56" s="236"/>
      <c r="U56" s="234"/>
      <c r="V56" s="235"/>
      <c r="W56" s="5"/>
    </row>
    <row r="57" spans="1:23" s="45" customFormat="1" ht="24" customHeight="1">
      <c r="A57" s="60"/>
      <c r="B57" s="306" t="s">
        <v>82</v>
      </c>
      <c r="C57" s="37"/>
      <c r="D57" s="79" t="s">
        <v>106</v>
      </c>
      <c r="E57" s="53" t="s">
        <v>35</v>
      </c>
      <c r="F57" s="61">
        <v>1658.97</v>
      </c>
      <c r="G57" s="28">
        <v>0</v>
      </c>
      <c r="H57" s="192"/>
      <c r="I57" s="192"/>
      <c r="J57" s="192"/>
      <c r="K57" s="288"/>
      <c r="L57" s="291"/>
      <c r="M57" s="290"/>
      <c r="N57" s="117"/>
      <c r="O57" s="118"/>
      <c r="P57" s="140"/>
      <c r="Q57" s="29">
        <v>0</v>
      </c>
      <c r="R57" s="30" t="s">
        <v>9</v>
      </c>
      <c r="S57" s="212">
        <v>0</v>
      </c>
      <c r="T57" s="236"/>
      <c r="U57" s="234"/>
      <c r="V57" s="235"/>
      <c r="W57" s="5"/>
    </row>
    <row r="58" spans="1:23" s="45" customFormat="1" ht="19.5" customHeight="1">
      <c r="A58" s="60"/>
      <c r="B58" s="306" t="s">
        <v>89</v>
      </c>
      <c r="C58" s="37"/>
      <c r="D58" s="79" t="s">
        <v>106</v>
      </c>
      <c r="E58" s="53"/>
      <c r="F58" s="61"/>
      <c r="G58" s="28"/>
      <c r="H58" s="192"/>
      <c r="I58" s="192"/>
      <c r="J58" s="192"/>
      <c r="K58" s="288"/>
      <c r="L58" s="291"/>
      <c r="M58" s="290"/>
      <c r="N58" s="117"/>
      <c r="O58" s="118"/>
      <c r="P58" s="140"/>
      <c r="Q58" s="29"/>
      <c r="R58" s="30"/>
      <c r="S58" s="212"/>
      <c r="T58" s="236"/>
      <c r="U58" s="234"/>
      <c r="V58" s="235"/>
      <c r="W58" s="5"/>
    </row>
    <row r="59" spans="1:23" s="45" customFormat="1" ht="20.25" customHeight="1">
      <c r="A59" s="112">
        <v>4</v>
      </c>
      <c r="B59" s="303" t="s">
        <v>92</v>
      </c>
      <c r="C59" s="25"/>
      <c r="D59" s="302" t="s">
        <v>106</v>
      </c>
      <c r="E59" s="53" t="s">
        <v>36</v>
      </c>
      <c r="F59" s="61">
        <v>2300.07</v>
      </c>
      <c r="G59" s="28">
        <v>0</v>
      </c>
      <c r="H59" s="192"/>
      <c r="I59" s="192"/>
      <c r="J59" s="192"/>
      <c r="K59" s="288"/>
      <c r="L59" s="291"/>
      <c r="M59" s="290"/>
      <c r="N59" s="117"/>
      <c r="O59" s="118"/>
      <c r="P59" s="150"/>
      <c r="Q59" s="29"/>
      <c r="R59" s="30"/>
      <c r="S59" s="212"/>
      <c r="T59" s="236"/>
      <c r="U59" s="234"/>
      <c r="V59" s="229"/>
      <c r="W59" s="5"/>
    </row>
    <row r="60" spans="1:23" s="45" customFormat="1" ht="20.25" customHeight="1">
      <c r="A60" s="112"/>
      <c r="B60" s="306" t="s">
        <v>93</v>
      </c>
      <c r="C60" s="37"/>
      <c r="D60" s="79" t="s">
        <v>106</v>
      </c>
      <c r="E60" s="53"/>
      <c r="F60" s="61"/>
      <c r="G60" s="28"/>
      <c r="H60" s="192"/>
      <c r="I60" s="192"/>
      <c r="J60" s="192"/>
      <c r="K60" s="288"/>
      <c r="L60" s="291"/>
      <c r="M60" s="290"/>
      <c r="N60" s="117"/>
      <c r="O60" s="118"/>
      <c r="P60" s="140"/>
      <c r="Q60" s="29"/>
      <c r="R60" s="30"/>
      <c r="S60" s="212"/>
      <c r="T60" s="236"/>
      <c r="U60" s="234"/>
      <c r="V60" s="235"/>
      <c r="W60" s="5"/>
    </row>
    <row r="61" spans="1:23" s="45" customFormat="1" ht="21" customHeight="1">
      <c r="A61" s="154"/>
      <c r="B61" s="305" t="s">
        <v>94</v>
      </c>
      <c r="C61" s="37"/>
      <c r="D61" s="79" t="s">
        <v>106</v>
      </c>
      <c r="E61" s="155"/>
      <c r="F61" s="156"/>
      <c r="G61" s="84"/>
      <c r="H61" s="193"/>
      <c r="I61" s="193"/>
      <c r="J61" s="193"/>
      <c r="K61" s="298"/>
      <c r="L61" s="299"/>
      <c r="M61" s="300"/>
      <c r="N61" s="120"/>
      <c r="O61" s="121"/>
      <c r="P61" s="157"/>
      <c r="Q61" s="29"/>
      <c r="R61" s="30"/>
      <c r="S61" s="212"/>
      <c r="T61" s="236"/>
      <c r="U61" s="234"/>
      <c r="V61" s="235"/>
      <c r="W61" s="5"/>
    </row>
    <row r="62" spans="1:23" s="45" customFormat="1" ht="15" customHeight="1">
      <c r="A62" s="153"/>
      <c r="B62" s="182"/>
      <c r="C62" s="167"/>
      <c r="D62" s="167"/>
      <c r="E62" s="183"/>
      <c r="F62" s="184"/>
      <c r="G62" s="185"/>
      <c r="H62" s="200"/>
      <c r="I62" s="200"/>
      <c r="J62" s="200"/>
      <c r="K62" s="310"/>
      <c r="L62" s="311"/>
      <c r="M62" s="312"/>
      <c r="N62" s="343"/>
      <c r="O62" s="316"/>
      <c r="P62" s="317"/>
      <c r="Q62" s="29"/>
      <c r="R62" s="30"/>
      <c r="S62" s="212"/>
      <c r="T62" s="349"/>
      <c r="U62" s="350"/>
      <c r="V62" s="350"/>
      <c r="W62" s="5"/>
    </row>
    <row r="63" spans="1:23" s="45" customFormat="1" ht="23.25" customHeight="1" thickBot="1">
      <c r="A63" s="161"/>
      <c r="B63" s="319" t="s">
        <v>101</v>
      </c>
      <c r="C63" s="320"/>
      <c r="D63" s="321"/>
      <c r="E63" s="162"/>
      <c r="F63" s="163"/>
      <c r="G63" s="164"/>
      <c r="H63" s="188"/>
      <c r="I63" s="188"/>
      <c r="J63" s="188"/>
      <c r="K63" s="324"/>
      <c r="L63" s="316"/>
      <c r="M63" s="317"/>
      <c r="N63" s="344"/>
      <c r="O63" s="345"/>
      <c r="P63" s="346"/>
      <c r="Q63" s="29"/>
      <c r="R63" s="30"/>
      <c r="S63" s="212"/>
      <c r="T63" s="351"/>
      <c r="U63" s="352"/>
      <c r="V63" s="352"/>
      <c r="W63" s="5"/>
    </row>
    <row r="64" spans="1:23" s="45" customFormat="1" ht="26.25" hidden="1" thickBot="1">
      <c r="A64" s="165" t="s">
        <v>16</v>
      </c>
      <c r="B64" s="166" t="s">
        <v>83</v>
      </c>
      <c r="C64" s="167" t="s">
        <v>21</v>
      </c>
      <c r="D64" s="167" t="s">
        <v>22</v>
      </c>
      <c r="E64" s="168" t="s">
        <v>37</v>
      </c>
      <c r="F64" s="169">
        <v>0</v>
      </c>
      <c r="G64" s="170">
        <v>0.23</v>
      </c>
      <c r="H64" s="170"/>
      <c r="I64" s="170"/>
      <c r="J64" s="170"/>
      <c r="K64" s="171"/>
      <c r="L64" s="172"/>
      <c r="M64" s="173"/>
      <c r="N64" s="171"/>
      <c r="O64" s="172"/>
      <c r="P64" s="173"/>
      <c r="Q64" s="29">
        <v>0</v>
      </c>
      <c r="R64" s="29" t="s">
        <v>9</v>
      </c>
      <c r="S64" s="212">
        <v>0</v>
      </c>
      <c r="T64" s="226"/>
      <c r="U64" s="143"/>
      <c r="V64" s="237"/>
      <c r="W64" s="5"/>
    </row>
    <row r="65" spans="1:23" s="45" customFormat="1" ht="26.25" hidden="1" thickBot="1">
      <c r="A65" s="165" t="s">
        <v>18</v>
      </c>
      <c r="B65" s="173" t="s">
        <v>38</v>
      </c>
      <c r="C65" s="167" t="s">
        <v>21</v>
      </c>
      <c r="D65" s="167" t="s">
        <v>22</v>
      </c>
      <c r="E65" s="168" t="s">
        <v>39</v>
      </c>
      <c r="F65" s="169">
        <v>0</v>
      </c>
      <c r="G65" s="170">
        <v>0.23</v>
      </c>
      <c r="H65" s="170"/>
      <c r="I65" s="170"/>
      <c r="J65" s="170"/>
      <c r="K65" s="171"/>
      <c r="L65" s="174"/>
      <c r="M65" s="173"/>
      <c r="N65" s="171"/>
      <c r="O65" s="174"/>
      <c r="P65" s="173"/>
      <c r="Q65" s="29">
        <v>0</v>
      </c>
      <c r="R65" s="30" t="s">
        <v>9</v>
      </c>
      <c r="S65" s="212">
        <v>0</v>
      </c>
      <c r="T65" s="226"/>
      <c r="U65" s="238"/>
      <c r="V65" s="237"/>
      <c r="W65" s="5"/>
    </row>
    <row r="66" spans="1:23" s="45" customFormat="1" ht="39" hidden="1" thickBot="1">
      <c r="A66" s="165" t="s">
        <v>26</v>
      </c>
      <c r="B66" s="173" t="s">
        <v>40</v>
      </c>
      <c r="C66" s="167" t="s">
        <v>21</v>
      </c>
      <c r="D66" s="167" t="s">
        <v>22</v>
      </c>
      <c r="E66" s="175" t="s">
        <v>41</v>
      </c>
      <c r="F66" s="169">
        <v>0</v>
      </c>
      <c r="G66" s="170">
        <v>0.23</v>
      </c>
      <c r="H66" s="170"/>
      <c r="I66" s="170"/>
      <c r="J66" s="170"/>
      <c r="K66" s="171"/>
      <c r="L66" s="174"/>
      <c r="M66" s="173"/>
      <c r="N66" s="171"/>
      <c r="O66" s="174"/>
      <c r="P66" s="173"/>
      <c r="Q66" s="29">
        <v>0</v>
      </c>
      <c r="R66" s="30" t="s">
        <v>9</v>
      </c>
      <c r="S66" s="212">
        <v>0</v>
      </c>
      <c r="T66" s="226"/>
      <c r="U66" s="238"/>
      <c r="V66" s="237"/>
      <c r="W66" s="5"/>
    </row>
    <row r="67" spans="1:23" s="45" customFormat="1" ht="26.25" hidden="1" thickBot="1">
      <c r="A67" s="165" t="s">
        <v>27</v>
      </c>
      <c r="B67" s="176" t="s">
        <v>42</v>
      </c>
      <c r="C67" s="167" t="s">
        <v>21</v>
      </c>
      <c r="D67" s="167" t="s">
        <v>22</v>
      </c>
      <c r="E67" s="168" t="s">
        <v>43</v>
      </c>
      <c r="F67" s="169">
        <v>0</v>
      </c>
      <c r="G67" s="170">
        <v>0.23</v>
      </c>
      <c r="H67" s="170"/>
      <c r="I67" s="170"/>
      <c r="J67" s="170"/>
      <c r="K67" s="171"/>
      <c r="L67" s="174"/>
      <c r="M67" s="173"/>
      <c r="N67" s="171"/>
      <c r="O67" s="174"/>
      <c r="P67" s="173"/>
      <c r="Q67" s="29">
        <v>0</v>
      </c>
      <c r="R67" s="30" t="s">
        <v>9</v>
      </c>
      <c r="S67" s="212">
        <v>0</v>
      </c>
      <c r="T67" s="226"/>
      <c r="U67" s="238"/>
      <c r="V67" s="237"/>
      <c r="W67" s="5"/>
    </row>
    <row r="68" spans="1:23" s="45" customFormat="1" ht="26.25" hidden="1" thickBot="1">
      <c r="A68" s="165" t="s">
        <v>28</v>
      </c>
      <c r="B68" s="177" t="s">
        <v>44</v>
      </c>
      <c r="C68" s="167" t="s">
        <v>21</v>
      </c>
      <c r="D68" s="167" t="s">
        <v>22</v>
      </c>
      <c r="E68" s="168" t="s">
        <v>45</v>
      </c>
      <c r="F68" s="169">
        <v>0</v>
      </c>
      <c r="G68" s="170">
        <v>0.23</v>
      </c>
      <c r="H68" s="170"/>
      <c r="I68" s="170"/>
      <c r="J68" s="170"/>
      <c r="K68" s="171"/>
      <c r="L68" s="174"/>
      <c r="M68" s="173"/>
      <c r="N68" s="171"/>
      <c r="O68" s="174"/>
      <c r="P68" s="173"/>
      <c r="Q68" s="29">
        <v>0</v>
      </c>
      <c r="R68" s="30" t="s">
        <v>9</v>
      </c>
      <c r="S68" s="212">
        <v>0</v>
      </c>
      <c r="T68" s="226"/>
      <c r="U68" s="238"/>
      <c r="V68" s="237"/>
      <c r="W68" s="5"/>
    </row>
    <row r="69" spans="1:23" s="45" customFormat="1" ht="26.25" hidden="1" thickBot="1">
      <c r="A69" s="165" t="s">
        <v>46</v>
      </c>
      <c r="B69" s="177" t="s">
        <v>47</v>
      </c>
      <c r="C69" s="167" t="s">
        <v>21</v>
      </c>
      <c r="D69" s="167" t="s">
        <v>22</v>
      </c>
      <c r="E69" s="168" t="s">
        <v>48</v>
      </c>
      <c r="F69" s="169">
        <v>0</v>
      </c>
      <c r="G69" s="170">
        <v>0.23</v>
      </c>
      <c r="H69" s="170"/>
      <c r="I69" s="170"/>
      <c r="J69" s="170"/>
      <c r="K69" s="171"/>
      <c r="L69" s="174"/>
      <c r="M69" s="173"/>
      <c r="N69" s="171"/>
      <c r="O69" s="174"/>
      <c r="P69" s="173"/>
      <c r="Q69" s="29">
        <v>0</v>
      </c>
      <c r="R69" s="30" t="s">
        <v>9</v>
      </c>
      <c r="S69" s="212">
        <v>0</v>
      </c>
      <c r="T69" s="226"/>
      <c r="U69" s="238"/>
      <c r="V69" s="237"/>
      <c r="W69" s="5"/>
    </row>
    <row r="70" spans="1:23" s="45" customFormat="1" ht="26.25" hidden="1" thickBot="1">
      <c r="A70" s="165" t="s">
        <v>49</v>
      </c>
      <c r="B70" s="176" t="s">
        <v>50</v>
      </c>
      <c r="C70" s="167" t="s">
        <v>21</v>
      </c>
      <c r="D70" s="167" t="s">
        <v>22</v>
      </c>
      <c r="E70" s="168" t="s">
        <v>51</v>
      </c>
      <c r="F70" s="169">
        <v>0</v>
      </c>
      <c r="G70" s="170">
        <v>0.23</v>
      </c>
      <c r="H70" s="170"/>
      <c r="I70" s="170"/>
      <c r="J70" s="170"/>
      <c r="K70" s="171"/>
      <c r="L70" s="174"/>
      <c r="M70" s="173"/>
      <c r="N70" s="171"/>
      <c r="O70" s="174"/>
      <c r="P70" s="173"/>
      <c r="Q70" s="29">
        <v>0</v>
      </c>
      <c r="R70" s="30" t="s">
        <v>9</v>
      </c>
      <c r="S70" s="212">
        <v>0</v>
      </c>
      <c r="T70" s="226"/>
      <c r="U70" s="238"/>
      <c r="V70" s="237"/>
      <c r="W70" s="5"/>
    </row>
    <row r="71" spans="1:23" s="45" customFormat="1" ht="26.25" hidden="1" thickBot="1">
      <c r="A71" s="165" t="s">
        <v>52</v>
      </c>
      <c r="B71" s="176" t="s">
        <v>53</v>
      </c>
      <c r="C71" s="167" t="s">
        <v>21</v>
      </c>
      <c r="D71" s="167" t="s">
        <v>22</v>
      </c>
      <c r="E71" s="175" t="s">
        <v>54</v>
      </c>
      <c r="F71" s="169">
        <v>0</v>
      </c>
      <c r="G71" s="170">
        <v>0.23</v>
      </c>
      <c r="H71" s="170"/>
      <c r="I71" s="170"/>
      <c r="J71" s="170"/>
      <c r="K71" s="171"/>
      <c r="L71" s="172"/>
      <c r="M71" s="173"/>
      <c r="N71" s="171"/>
      <c r="O71" s="172"/>
      <c r="P71" s="173"/>
      <c r="Q71" s="29">
        <v>0</v>
      </c>
      <c r="R71" s="29" t="s">
        <v>9</v>
      </c>
      <c r="S71" s="212">
        <v>0</v>
      </c>
      <c r="T71" s="226"/>
      <c r="U71" s="143"/>
      <c r="V71" s="237"/>
      <c r="W71" s="5"/>
    </row>
    <row r="72" spans="1:23" s="45" customFormat="1" ht="13.5" hidden="1" thickBot="1">
      <c r="A72" s="165"/>
      <c r="B72" s="176"/>
      <c r="C72" s="165"/>
      <c r="D72" s="165"/>
      <c r="E72" s="168"/>
      <c r="F72" s="169"/>
      <c r="G72" s="170"/>
      <c r="H72" s="170"/>
      <c r="I72" s="170"/>
      <c r="J72" s="170"/>
      <c r="K72" s="171"/>
      <c r="L72" s="172"/>
      <c r="M72" s="173"/>
      <c r="N72" s="171"/>
      <c r="O72" s="172"/>
      <c r="P72" s="173"/>
      <c r="Q72" s="62"/>
      <c r="R72" s="62"/>
      <c r="S72" s="216"/>
      <c r="T72" s="226"/>
      <c r="U72" s="143"/>
      <c r="V72" s="237"/>
      <c r="W72" s="5"/>
    </row>
    <row r="73" spans="1:22" ht="19.5" customHeight="1" thickBot="1">
      <c r="A73" s="314"/>
      <c r="B73" s="314"/>
      <c r="C73" s="178"/>
      <c r="D73" s="178"/>
      <c r="E73" s="179"/>
      <c r="F73" s="180" t="e">
        <f>F55+F39+F21+F20</f>
        <v>#REF!</v>
      </c>
      <c r="G73" s="181"/>
      <c r="H73" s="189"/>
      <c r="I73" s="189"/>
      <c r="J73" s="189"/>
      <c r="K73" s="315"/>
      <c r="L73" s="316"/>
      <c r="M73" s="317"/>
      <c r="N73" s="315"/>
      <c r="O73" s="316"/>
      <c r="P73" s="317"/>
      <c r="Q73" s="63"/>
      <c r="R73" s="64" t="s">
        <v>9</v>
      </c>
      <c r="S73" s="63"/>
      <c r="T73" s="353"/>
      <c r="U73" s="350"/>
      <c r="V73" s="350"/>
    </row>
    <row r="74" spans="1:23" s="68" customFormat="1" ht="4.5" customHeight="1" thickBot="1">
      <c r="A74" s="11"/>
      <c r="B74" s="65"/>
      <c r="C74" s="11"/>
      <c r="D74" s="11"/>
      <c r="E74" s="67"/>
      <c r="F74" s="66"/>
      <c r="G74" s="66"/>
      <c r="H74" s="66"/>
      <c r="I74" s="66"/>
      <c r="J74" s="66"/>
      <c r="K74" s="158"/>
      <c r="L74" s="159"/>
      <c r="M74" s="160"/>
      <c r="N74" s="158"/>
      <c r="O74" s="159"/>
      <c r="P74" s="160"/>
      <c r="Q74" s="63"/>
      <c r="R74" s="64"/>
      <c r="S74" s="63"/>
      <c r="U74" s="69"/>
      <c r="V74" s="70"/>
      <c r="W74" s="69"/>
    </row>
    <row r="75" spans="20:22" ht="12.75">
      <c r="T75" s="68"/>
      <c r="U75" s="69"/>
      <c r="V75" s="70"/>
    </row>
    <row r="76" spans="2:22" ht="80.25" customHeight="1">
      <c r="B76" s="322" t="s">
        <v>107</v>
      </c>
      <c r="C76" s="323"/>
      <c r="T76" s="68"/>
      <c r="U76" s="69"/>
      <c r="V76" s="70"/>
    </row>
    <row r="78" ht="12.75">
      <c r="U78" s="71"/>
    </row>
    <row r="82" spans="2:13" ht="9.75" customHeight="1">
      <c r="B82" s="8" t="s">
        <v>55</v>
      </c>
      <c r="D82" s="8" t="s">
        <v>56</v>
      </c>
      <c r="F82" s="3"/>
      <c r="G82" s="3"/>
      <c r="H82" s="3" t="s">
        <v>108</v>
      </c>
      <c r="I82" s="3"/>
      <c r="J82" s="3"/>
      <c r="K82" s="318" t="s">
        <v>57</v>
      </c>
      <c r="L82" s="318"/>
      <c r="M82" s="318"/>
    </row>
    <row r="83" spans="1:23" s="74" customFormat="1" ht="24.75" customHeight="1">
      <c r="A83" s="72"/>
      <c r="B83" s="73"/>
      <c r="C83" s="72"/>
      <c r="D83" s="73"/>
      <c r="E83" s="73"/>
      <c r="F83" s="73"/>
      <c r="G83" s="73"/>
      <c r="H83" s="73"/>
      <c r="I83" s="73"/>
      <c r="J83" s="73"/>
      <c r="K83" s="313"/>
      <c r="L83" s="313"/>
      <c r="M83" s="313"/>
      <c r="N83" s="72"/>
      <c r="O83" s="72"/>
      <c r="P83" s="72"/>
      <c r="Q83" s="72"/>
      <c r="R83" s="72"/>
      <c r="S83" s="72"/>
      <c r="U83" s="5"/>
      <c r="V83" s="6"/>
      <c r="W83" s="5"/>
    </row>
  </sheetData>
  <sheetProtection selectLockedCells="1" selectUnlockedCells="1"/>
  <mergeCells count="34">
    <mergeCell ref="N62:P62"/>
    <mergeCell ref="N63:P63"/>
    <mergeCell ref="N73:P73"/>
    <mergeCell ref="T15:V15"/>
    <mergeCell ref="T16:V16"/>
    <mergeCell ref="T62:V62"/>
    <mergeCell ref="T63:V63"/>
    <mergeCell ref="T73:V73"/>
    <mergeCell ref="A8:S8"/>
    <mergeCell ref="A9:P9"/>
    <mergeCell ref="A10:P10"/>
    <mergeCell ref="A11:S11"/>
    <mergeCell ref="A14:A15"/>
    <mergeCell ref="B14:B15"/>
    <mergeCell ref="C14:D14"/>
    <mergeCell ref="E14:E15"/>
    <mergeCell ref="F14:F15"/>
    <mergeCell ref="H14:J14"/>
    <mergeCell ref="Q15:S15"/>
    <mergeCell ref="K14:P14"/>
    <mergeCell ref="K16:M16"/>
    <mergeCell ref="N16:P16"/>
    <mergeCell ref="Q16:S16"/>
    <mergeCell ref="G14:G15"/>
    <mergeCell ref="K15:M15"/>
    <mergeCell ref="N15:P15"/>
    <mergeCell ref="K62:M62"/>
    <mergeCell ref="K83:M83"/>
    <mergeCell ref="A73:B73"/>
    <mergeCell ref="K73:M73"/>
    <mergeCell ref="K82:M82"/>
    <mergeCell ref="B63:D63"/>
    <mergeCell ref="B76:C76"/>
    <mergeCell ref="K63:M63"/>
  </mergeCells>
  <printOptions horizontalCentered="1"/>
  <pageMargins left="0" right="0" top="0.35433070866141736" bottom="0.35433070866141736" header="0.31496062992125984" footer="0.31496062992125984"/>
  <pageSetup horizontalDpi="600" verticalDpi="600" orientation="portrait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Hilda</dc:creator>
  <cp:keywords/>
  <dc:description/>
  <cp:lastModifiedBy>Ralph Kocur</cp:lastModifiedBy>
  <cp:lastPrinted>2019-08-21T08:48:40Z</cp:lastPrinted>
  <dcterms:created xsi:type="dcterms:W3CDTF">2018-10-09T05:55:30Z</dcterms:created>
  <dcterms:modified xsi:type="dcterms:W3CDTF">2019-08-21T14:46:40Z</dcterms:modified>
  <cp:category/>
  <cp:version/>
  <cp:contentType/>
  <cp:contentStatus/>
</cp:coreProperties>
</file>